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<sst xmlns="http://schemas.openxmlformats.org/spreadsheetml/2006/main" count="524" uniqueCount="157">
  <si>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</si>
  <si>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</si>
  <si>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</si>
  <si>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</si>
  <si>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</si>
  <si>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</si>
  <si>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</si>
  <si>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</si>
  <si>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</si>
  <si>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</si>
  <si>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</si>
  <si>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</si>
  <si>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</si>
  <si>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</si>
  <si>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</si>
  <si>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</si>
  <si>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</si>
  <si>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</si>
  <si>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</si>
  <si>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</si>
  <si>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</si>
  <si>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</si>
  <si>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</si>
  <si>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</si>
  <si>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</si>
  <si>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</si>
  <si>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</si>
  <si>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</si>
  <si>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</si>
  <si>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</si>
  <si>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</si>
  <si>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</si>
  <si>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</si>
  <si>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</si>
  <si>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</si>
  <si>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</si>
  <si>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</si>
  <si>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</si>
  <si>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</si>
  <si>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</si>
  <si>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</si>
  <si>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</si>
  <si>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</si>
  <si>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</si>
  <si>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</si>
  <si>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</si>
  <si>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</si>
  <si>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</si>
  <si>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</si>
  <si>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</si>
  <si>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</si>
  <si>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</si>
  <si>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</si>
  <si>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</si>
  <si>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</si>
  <si>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</si>
  <si>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</si>
  <si>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</si>
  <si>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</si>
  <si>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</si>
  <si>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</si>
  <si>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</si>
  <si>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</si>
  <si>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</si>
  <si>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</si>
  <si>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</si>
  <si>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</si>
  <si>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</si>
  <si>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</si>
  <si>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</si>
  <si>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</si>
  <si>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</si>
  <si>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</si>
  <si>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</si>
  <si>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</si>
  <si>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</si>
  <si>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</si>
  <si>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</si>
  <si>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</si>
  <si>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</si>
  <si>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</si>
  <si>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</si>
  <si>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</si>
  <si>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</si>
  <si>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</si>
  <si>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</si>
  <si>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</si>
  <si>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</si>
  <si>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</si>
  <si>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</si>
  <si>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</si>
  <si>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</si>
  <si>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</si>
  <si>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</si>
  <si>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</si>
  <si>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</si>
  <si>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</si>
  <si>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</si>
  <si>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</si>
  <si>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</si>
  <si>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</si>
  <si>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</si>
  <si>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</si>
  <si>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</si>
  <si>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</si>
  <si>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</si>
  <si>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</si>
  <si>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</si>
  <si>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</si>
  <si>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</si>
  <si>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</si>
  <si>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</si>
  <si>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</si>
  <si>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</si>
  <si>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</si>
  <si>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</si>
  <si>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</si>
  <si>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</si>
  <si>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</si>
  <si>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</si>
  <si>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</si>
  <si>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</si>
  <si>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</si>
  <si>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</si>
  <si>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</si>
  <si>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</si>
  <si>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</si>
  <si>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</si>
  <si>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</si>
  <si>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</si>
  <si>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</si>
  <si>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</si>
  <si>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</si>
  <si>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</si>
  <si>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</si>
  <si>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</si>
  <si>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</si>
  <si>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</si>
  <si>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</si>
  <si>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>Finalas</t>
  </si>
  <si>
    <t>3 pe. Rez.</t>
  </si>
  <si>
    <t>Techninis sekretoius</t>
  </si>
  <si>
    <t>1997 m.g. Ir jaun.</t>
  </si>
  <si>
    <t>53 kg</t>
  </si>
  <si>
    <t>Valerij Čaplinskij</t>
  </si>
  <si>
    <t>Lukas Čiučelis</t>
  </si>
  <si>
    <t>Anykščiai</t>
  </si>
  <si>
    <t>Simonas Vrublevskis</t>
  </si>
  <si>
    <t>Šiaulių raj.</t>
  </si>
  <si>
    <t>Tomas Bartuševičius</t>
  </si>
  <si>
    <t>Kaunas</t>
  </si>
  <si>
    <t>B</t>
  </si>
  <si>
    <t>1/2 finalo</t>
  </si>
  <si>
    <t>3 ratas</t>
  </si>
  <si>
    <t>Už 3 vietą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</si>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</sst>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textRotation="90" wrapText="1"/>
    </xf>
    <xf numFmtId="0" fontId="20" fillId="0" borderId="75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 textRotation="90"/>
    </xf>
    <xf numFmtId="0" fontId="20" fillId="0" borderId="82" xfId="0" applyFont="1" applyBorder="1" applyAlignment="1">
      <alignment horizontal="center" vertical="center" textRotation="90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textRotation="90" wrapText="1" shrinkToFit="1"/>
    </xf>
    <xf numFmtId="0" fontId="36" fillId="0" borderId="75" xfId="0" applyFont="1" applyBorder="1" applyAlignment="1">
      <alignment horizontal="center" vertical="center" textRotation="90" wrapText="1" shrinkToFit="1"/>
    </xf>
    <xf numFmtId="0" fontId="36" fillId="0" borderId="74" xfId="0" applyFont="1" applyBorder="1" applyAlignment="1">
      <alignment horizontal="center" vertical="center" textRotation="90" wrapText="1"/>
    </xf>
    <xf numFmtId="0" fontId="36" fillId="0" borderId="7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75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2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4" xfId="0" applyFont="1" applyBorder="1" applyAlignment="1">
      <alignment horizontal="left" vertical="justify" wrapText="1"/>
    </xf>
    <xf numFmtId="0" fontId="22" fillId="0" borderId="95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2" fillId="0" borderId="72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6" xfId="0" applyFont="1" applyBorder="1" applyAlignment="1">
      <alignment horizontal="left" vertical="justify" wrapText="1"/>
    </xf>
    <xf numFmtId="0" fontId="22" fillId="0" borderId="73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98" xfId="0" applyFont="1" applyBorder="1" applyAlignment="1">
      <alignment horizontal="left" vertical="justify" wrapText="1"/>
    </xf>
    <xf numFmtId="0" fontId="22" fillId="0" borderId="99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D16" sqref="D16:D17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142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25" t="s">
        <v>93</v>
      </c>
      <c r="C6" s="225"/>
      <c r="D6" s="225"/>
      <c r="E6" s="225"/>
      <c r="F6" s="193" t="s">
        <v>91</v>
      </c>
      <c r="G6" s="212" t="s">
        <v>143</v>
      </c>
      <c r="H6" s="212"/>
      <c r="I6" s="224" t="s">
        <v>92</v>
      </c>
      <c r="J6" s="224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18"/>
      <c r="G8" s="218"/>
      <c r="H8" s="218"/>
      <c r="I8" s="218"/>
      <c r="J8" s="218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6">
        <v>1</v>
      </c>
      <c r="C10" s="213">
        <v>43</v>
      </c>
      <c r="D10" s="216">
        <v>1</v>
      </c>
      <c r="E10" s="217" t="s">
        <v>147</v>
      </c>
      <c r="F10" s="216" t="s">
        <v>148</v>
      </c>
      <c r="G10" s="216"/>
      <c r="H10" s="216">
        <v>1997</v>
      </c>
      <c r="I10" s="216"/>
      <c r="J10" s="213"/>
    </row>
    <row r="11" spans="2:10" s="4" customFormat="1" ht="16.5" customHeight="1">
      <c r="B11" s="216"/>
      <c r="C11" s="213"/>
      <c r="D11" s="216"/>
      <c r="E11" s="217"/>
      <c r="F11" s="216"/>
      <c r="G11" s="216"/>
      <c r="H11" s="216"/>
      <c r="I11" s="216"/>
      <c r="J11" s="213"/>
    </row>
    <row r="12" spans="2:10" s="4" customFormat="1" ht="16.5" customHeight="1">
      <c r="B12" s="216">
        <v>2</v>
      </c>
      <c r="C12" s="213">
        <v>45</v>
      </c>
      <c r="D12" s="216">
        <v>2</v>
      </c>
      <c r="E12" s="217" t="s">
        <v>149</v>
      </c>
      <c r="F12" s="216" t="s">
        <v>150</v>
      </c>
      <c r="G12" s="216"/>
      <c r="H12" s="216">
        <v>1997</v>
      </c>
      <c r="I12" s="216"/>
      <c r="J12" s="213"/>
    </row>
    <row r="13" spans="2:10" s="4" customFormat="1" ht="16.5" customHeight="1">
      <c r="B13" s="216"/>
      <c r="C13" s="213"/>
      <c r="D13" s="216"/>
      <c r="E13" s="217"/>
      <c r="F13" s="216"/>
      <c r="G13" s="216"/>
      <c r="H13" s="216"/>
      <c r="I13" s="216"/>
      <c r="J13" s="213"/>
    </row>
    <row r="14" spans="2:10" s="4" customFormat="1" ht="16.5" customHeight="1">
      <c r="B14" s="216">
        <v>3</v>
      </c>
      <c r="C14" s="213">
        <v>90</v>
      </c>
      <c r="D14" s="216">
        <v>3</v>
      </c>
      <c r="E14" s="217" t="s">
        <v>145</v>
      </c>
      <c r="F14" s="216" t="s">
        <v>146</v>
      </c>
      <c r="G14" s="216"/>
      <c r="H14" s="216">
        <v>1997</v>
      </c>
      <c r="I14" s="216"/>
      <c r="J14" s="213"/>
    </row>
    <row r="15" spans="2:10" s="4" customFormat="1" ht="16.5" customHeight="1">
      <c r="B15" s="216"/>
      <c r="C15" s="213"/>
      <c r="D15" s="216"/>
      <c r="E15" s="217"/>
      <c r="F15" s="216"/>
      <c r="G15" s="216"/>
      <c r="H15" s="216"/>
      <c r="I15" s="216"/>
      <c r="J15" s="213"/>
    </row>
    <row r="16" spans="2:10" s="4" customFormat="1" ht="16.5" customHeight="1">
      <c r="B16" s="216">
        <v>4</v>
      </c>
      <c r="C16" s="213">
        <v>109</v>
      </c>
      <c r="D16" s="216">
        <v>4</v>
      </c>
      <c r="E16" s="217" t="s">
        <v>144</v>
      </c>
      <c r="F16" s="216" t="s">
        <v>92</v>
      </c>
      <c r="G16" s="216"/>
      <c r="H16" s="216">
        <v>1997</v>
      </c>
      <c r="I16" s="216"/>
      <c r="J16" s="213"/>
    </row>
    <row r="17" spans="2:10" s="4" customFormat="1" ht="16.5" customHeight="1">
      <c r="B17" s="216"/>
      <c r="C17" s="213"/>
      <c r="D17" s="216"/>
      <c r="E17" s="217"/>
      <c r="F17" s="216"/>
      <c r="G17" s="216"/>
      <c r="H17" s="216"/>
      <c r="I17" s="216"/>
      <c r="J17" s="213"/>
    </row>
    <row r="18" spans="2:10" s="4" customFormat="1" ht="16.5" customHeight="1">
      <c r="B18" s="216">
        <v>5</v>
      </c>
      <c r="C18" s="213"/>
      <c r="D18" s="216"/>
      <c r="E18" s="217"/>
      <c r="F18" s="216"/>
      <c r="G18" s="216"/>
      <c r="H18" s="216"/>
      <c r="I18" s="216"/>
      <c r="J18" s="213"/>
    </row>
    <row r="19" spans="2:10" s="4" customFormat="1" ht="16.5" customHeight="1">
      <c r="B19" s="216"/>
      <c r="C19" s="213"/>
      <c r="D19" s="216"/>
      <c r="E19" s="217"/>
      <c r="F19" s="216"/>
      <c r="G19" s="216"/>
      <c r="H19" s="216"/>
      <c r="I19" s="216"/>
      <c r="J19" s="213"/>
    </row>
    <row r="20" spans="2:10" s="4" customFormat="1" ht="16.5" customHeight="1">
      <c r="B20" s="216">
        <v>6</v>
      </c>
      <c r="C20" s="213"/>
      <c r="D20" s="216"/>
      <c r="E20" s="217"/>
      <c r="F20" s="216"/>
      <c r="G20" s="216"/>
      <c r="H20" s="216"/>
      <c r="I20" s="216"/>
      <c r="J20" s="213"/>
    </row>
    <row r="21" spans="2:10" s="4" customFormat="1" ht="16.5" customHeight="1">
      <c r="B21" s="216"/>
      <c r="C21" s="213"/>
      <c r="D21" s="216"/>
      <c r="E21" s="217"/>
      <c r="F21" s="216"/>
      <c r="G21" s="216"/>
      <c r="H21" s="216"/>
      <c r="I21" s="216"/>
      <c r="J21" s="213"/>
    </row>
    <row r="22" spans="2:10" s="4" customFormat="1" ht="16.5" customHeight="1">
      <c r="B22" s="216">
        <v>7</v>
      </c>
      <c r="C22" s="213"/>
      <c r="D22" s="216"/>
      <c r="E22" s="217"/>
      <c r="F22" s="216"/>
      <c r="G22" s="216"/>
      <c r="H22" s="216"/>
      <c r="I22" s="216"/>
      <c r="J22" s="213"/>
    </row>
    <row r="23" spans="2:10" s="4" customFormat="1" ht="16.5" customHeight="1">
      <c r="B23" s="216"/>
      <c r="C23" s="213"/>
      <c r="D23" s="216"/>
      <c r="E23" s="217"/>
      <c r="F23" s="216"/>
      <c r="G23" s="216"/>
      <c r="H23" s="216"/>
      <c r="I23" s="216"/>
      <c r="J23" s="213"/>
    </row>
    <row r="24" spans="2:10" s="4" customFormat="1" ht="16.5" customHeight="1">
      <c r="B24" s="216">
        <v>8</v>
      </c>
      <c r="C24" s="213"/>
      <c r="D24" s="216"/>
      <c r="E24" s="217"/>
      <c r="F24" s="216"/>
      <c r="G24" s="216"/>
      <c r="H24" s="216"/>
      <c r="I24" s="216"/>
      <c r="J24" s="213"/>
    </row>
    <row r="25" spans="2:10" s="4" customFormat="1" ht="16.5" customHeight="1">
      <c r="B25" s="216"/>
      <c r="C25" s="213"/>
      <c r="D25" s="216"/>
      <c r="E25" s="217"/>
      <c r="F25" s="216"/>
      <c r="G25" s="216"/>
      <c r="H25" s="216"/>
      <c r="I25" s="216"/>
      <c r="J25" s="213"/>
    </row>
    <row r="26" spans="2:10" s="4" customFormat="1" ht="16.5" customHeight="1">
      <c r="B26" s="216">
        <v>9</v>
      </c>
      <c r="C26" s="213"/>
      <c r="D26" s="216"/>
      <c r="E26" s="217"/>
      <c r="F26" s="216"/>
      <c r="G26" s="216"/>
      <c r="H26" s="216"/>
      <c r="I26" s="216"/>
      <c r="J26" s="213"/>
    </row>
    <row r="27" spans="2:10" s="4" customFormat="1" ht="16.5" customHeight="1">
      <c r="B27" s="216"/>
      <c r="C27" s="213"/>
      <c r="D27" s="216"/>
      <c r="E27" s="217"/>
      <c r="F27" s="216"/>
      <c r="G27" s="216"/>
      <c r="H27" s="216"/>
      <c r="I27" s="216"/>
      <c r="J27" s="213"/>
    </row>
    <row r="28" spans="2:10" s="4" customFormat="1" ht="16.5" customHeight="1">
      <c r="B28" s="216">
        <v>10</v>
      </c>
      <c r="C28" s="213"/>
      <c r="D28" s="216"/>
      <c r="E28" s="217"/>
      <c r="F28" s="216"/>
      <c r="G28" s="216"/>
      <c r="H28" s="216"/>
      <c r="I28" s="216"/>
      <c r="J28" s="213"/>
    </row>
    <row r="29" spans="2:10" s="4" customFormat="1" ht="16.5" customHeight="1">
      <c r="B29" s="216"/>
      <c r="C29" s="213"/>
      <c r="D29" s="216"/>
      <c r="E29" s="217"/>
      <c r="F29" s="216"/>
      <c r="G29" s="216"/>
      <c r="H29" s="216"/>
      <c r="I29" s="216"/>
      <c r="J29" s="213"/>
    </row>
    <row r="30" spans="2:10" s="4" customFormat="1" ht="16.5" customHeight="1">
      <c r="B30" s="216">
        <v>11</v>
      </c>
      <c r="C30" s="213"/>
      <c r="D30" s="216"/>
      <c r="E30" s="217"/>
      <c r="F30" s="216"/>
      <c r="G30" s="216"/>
      <c r="H30" s="216"/>
      <c r="I30" s="216"/>
      <c r="J30" s="213"/>
    </row>
    <row r="31" spans="2:10" s="4" customFormat="1" ht="16.5" customHeight="1">
      <c r="B31" s="216"/>
      <c r="C31" s="213"/>
      <c r="D31" s="216"/>
      <c r="E31" s="217"/>
      <c r="F31" s="216"/>
      <c r="G31" s="216"/>
      <c r="H31" s="216"/>
      <c r="I31" s="216"/>
      <c r="J31" s="213"/>
    </row>
    <row r="32" spans="2:10" s="4" customFormat="1" ht="16.5" customHeight="1">
      <c r="B32" s="216">
        <v>12</v>
      </c>
      <c r="C32" s="213"/>
      <c r="D32" s="216"/>
      <c r="E32" s="217"/>
      <c r="F32" s="216"/>
      <c r="G32" s="216"/>
      <c r="H32" s="216"/>
      <c r="I32" s="216"/>
      <c r="J32" s="213"/>
    </row>
    <row r="33" spans="2:10" s="4" customFormat="1" ht="16.5" customHeight="1">
      <c r="B33" s="216"/>
      <c r="C33" s="213"/>
      <c r="D33" s="216"/>
      <c r="E33" s="217"/>
      <c r="F33" s="216"/>
      <c r="G33" s="216"/>
      <c r="H33" s="216"/>
      <c r="I33" s="216"/>
      <c r="J33" s="213"/>
    </row>
    <row r="34" spans="2:10" s="4" customFormat="1" ht="16.5" customHeight="1">
      <c r="B34" s="216">
        <v>13</v>
      </c>
      <c r="C34" s="213"/>
      <c r="D34" s="216"/>
      <c r="E34" s="217"/>
      <c r="F34" s="216"/>
      <c r="G34" s="216"/>
      <c r="H34" s="216"/>
      <c r="I34" s="216"/>
      <c r="J34" s="213"/>
    </row>
    <row r="35" spans="2:10" s="4" customFormat="1" ht="16.5" customHeight="1">
      <c r="B35" s="216"/>
      <c r="C35" s="213"/>
      <c r="D35" s="216"/>
      <c r="E35" s="217"/>
      <c r="F35" s="216"/>
      <c r="G35" s="216"/>
      <c r="H35" s="216"/>
      <c r="I35" s="216"/>
      <c r="J35" s="213"/>
    </row>
    <row r="36" spans="2:10" s="4" customFormat="1" ht="16.5" customHeight="1">
      <c r="B36" s="216">
        <v>14</v>
      </c>
      <c r="C36" s="213"/>
      <c r="D36" s="216"/>
      <c r="E36" s="217"/>
      <c r="F36" s="216"/>
      <c r="G36" s="216"/>
      <c r="H36" s="216"/>
      <c r="I36" s="216"/>
      <c r="J36" s="213"/>
    </row>
    <row r="37" spans="2:10" s="4" customFormat="1" ht="16.5" customHeight="1">
      <c r="B37" s="216"/>
      <c r="C37" s="213"/>
      <c r="D37" s="216"/>
      <c r="E37" s="217"/>
      <c r="F37" s="216"/>
      <c r="G37" s="216"/>
      <c r="H37" s="216"/>
      <c r="I37" s="216"/>
      <c r="J37" s="213"/>
    </row>
    <row r="38" spans="2:10" s="4" customFormat="1" ht="16.5" customHeight="1">
      <c r="B38" s="216">
        <v>15</v>
      </c>
      <c r="C38" s="213"/>
      <c r="D38" s="216"/>
      <c r="E38" s="217"/>
      <c r="F38" s="216"/>
      <c r="G38" s="216"/>
      <c r="H38" s="216"/>
      <c r="I38" s="216"/>
      <c r="J38" s="213"/>
    </row>
    <row r="39" spans="2:10" s="4" customFormat="1" ht="16.5" customHeight="1">
      <c r="B39" s="216"/>
      <c r="C39" s="213"/>
      <c r="D39" s="216"/>
      <c r="E39" s="217"/>
      <c r="F39" s="216"/>
      <c r="G39" s="216"/>
      <c r="H39" s="216"/>
      <c r="I39" s="216"/>
      <c r="J39" s="213"/>
    </row>
    <row r="40" spans="2:10" s="4" customFormat="1" ht="16.5" customHeight="1">
      <c r="B40" s="216">
        <v>16</v>
      </c>
      <c r="C40" s="213"/>
      <c r="D40" s="216"/>
      <c r="E40" s="217"/>
      <c r="F40" s="216"/>
      <c r="G40" s="216"/>
      <c r="H40" s="216"/>
      <c r="I40" s="216"/>
      <c r="J40" s="213"/>
    </row>
    <row r="41" spans="2:10" s="4" customFormat="1" ht="16.5" customHeight="1">
      <c r="B41" s="216"/>
      <c r="C41" s="213"/>
      <c r="D41" s="216"/>
      <c r="E41" s="217"/>
      <c r="F41" s="216"/>
      <c r="G41" s="216"/>
      <c r="H41" s="216"/>
      <c r="I41" s="216"/>
      <c r="J41" s="213"/>
    </row>
    <row r="42" spans="2:10" s="4" customFormat="1" ht="16.5" customHeight="1">
      <c r="B42" s="214">
        <v>17</v>
      </c>
      <c r="C42" s="213"/>
      <c r="D42" s="216"/>
      <c r="E42" s="217"/>
      <c r="F42" s="216"/>
      <c r="G42" s="216"/>
      <c r="H42" s="216"/>
      <c r="I42" s="216"/>
      <c r="J42" s="213"/>
    </row>
    <row r="43" spans="2:10" s="4" customFormat="1" ht="16.5" customHeight="1">
      <c r="B43" s="215"/>
      <c r="C43" s="213"/>
      <c r="D43" s="216"/>
      <c r="E43" s="217"/>
      <c r="F43" s="216"/>
      <c r="G43" s="216"/>
      <c r="H43" s="216"/>
      <c r="I43" s="216"/>
      <c r="J43" s="213"/>
    </row>
    <row r="44" spans="2:10" s="4" customFormat="1" ht="16.5" customHeight="1">
      <c r="B44" s="214">
        <v>18</v>
      </c>
      <c r="C44" s="213"/>
      <c r="D44" s="216"/>
      <c r="E44" s="217"/>
      <c r="F44" s="216"/>
      <c r="G44" s="216"/>
      <c r="H44" s="216"/>
      <c r="I44" s="216"/>
      <c r="J44" s="213"/>
    </row>
    <row r="45" spans="2:10" s="4" customFormat="1" ht="16.5" customHeight="1">
      <c r="B45" s="215"/>
      <c r="C45" s="213"/>
      <c r="D45" s="216"/>
      <c r="E45" s="217"/>
      <c r="F45" s="216"/>
      <c r="G45" s="216"/>
      <c r="H45" s="216"/>
      <c r="I45" s="216"/>
      <c r="J45" s="213"/>
    </row>
    <row r="46" spans="2:10" s="4" customFormat="1" ht="16.5" customHeight="1">
      <c r="B46" s="214">
        <v>19</v>
      </c>
      <c r="C46" s="213"/>
      <c r="D46" s="216"/>
      <c r="E46" s="217"/>
      <c r="F46" s="216"/>
      <c r="G46" s="216"/>
      <c r="H46" s="216"/>
      <c r="I46" s="216"/>
      <c r="J46" s="213"/>
    </row>
    <row r="47" spans="2:10" s="4" customFormat="1" ht="16.5" customHeight="1">
      <c r="B47" s="215"/>
      <c r="C47" s="213"/>
      <c r="D47" s="216"/>
      <c r="E47" s="217"/>
      <c r="F47" s="216"/>
      <c r="G47" s="216"/>
      <c r="H47" s="216"/>
      <c r="I47" s="216"/>
      <c r="J47" s="213"/>
    </row>
    <row r="48" spans="2:10" s="4" customFormat="1" ht="16.5" customHeight="1">
      <c r="B48" s="214">
        <v>20</v>
      </c>
      <c r="C48" s="213"/>
      <c r="D48" s="216"/>
      <c r="E48" s="217"/>
      <c r="F48" s="216"/>
      <c r="G48" s="216"/>
      <c r="H48" s="216"/>
      <c r="I48" s="216"/>
      <c r="J48" s="213"/>
    </row>
    <row r="49" spans="2:10" s="4" customFormat="1" ht="16.5" customHeight="1">
      <c r="B49" s="215"/>
      <c r="C49" s="213"/>
      <c r="D49" s="216"/>
      <c r="E49" s="217"/>
      <c r="F49" s="216"/>
      <c r="G49" s="216"/>
      <c r="H49" s="216"/>
      <c r="I49" s="216"/>
      <c r="J49" s="213"/>
    </row>
    <row r="50" spans="2:10" s="4" customFormat="1" ht="16.5" customHeight="1">
      <c r="B50" s="214">
        <v>21</v>
      </c>
      <c r="C50" s="213"/>
      <c r="D50" s="216"/>
      <c r="E50" s="217"/>
      <c r="F50" s="216"/>
      <c r="G50" s="216"/>
      <c r="H50" s="216"/>
      <c r="I50" s="216"/>
      <c r="J50" s="213"/>
    </row>
    <row r="51" spans="2:10" s="4" customFormat="1" ht="16.5" customHeight="1">
      <c r="B51" s="215"/>
      <c r="C51" s="213"/>
      <c r="D51" s="216"/>
      <c r="E51" s="217"/>
      <c r="F51" s="216"/>
      <c r="G51" s="216"/>
      <c r="H51" s="216"/>
      <c r="I51" s="216"/>
      <c r="J51" s="213"/>
    </row>
    <row r="52" spans="2:10" s="4" customFormat="1" ht="16.5" customHeight="1">
      <c r="B52" s="214">
        <v>22</v>
      </c>
      <c r="C52" s="213"/>
      <c r="D52" s="216"/>
      <c r="E52" s="217"/>
      <c r="F52" s="216"/>
      <c r="G52" s="216"/>
      <c r="H52" s="216"/>
      <c r="I52" s="216"/>
      <c r="J52" s="213"/>
    </row>
    <row r="53" spans="2:10" s="4" customFormat="1" ht="16.5" customHeight="1">
      <c r="B53" s="215"/>
      <c r="C53" s="213"/>
      <c r="D53" s="216"/>
      <c r="E53" s="217"/>
      <c r="F53" s="216"/>
      <c r="G53" s="216"/>
      <c r="H53" s="216"/>
      <c r="I53" s="216"/>
      <c r="J53" s="213"/>
    </row>
    <row r="54" spans="2:10" s="4" customFormat="1" ht="16.5" customHeight="1">
      <c r="B54" s="214">
        <v>23</v>
      </c>
      <c r="C54" s="213"/>
      <c r="D54" s="216"/>
      <c r="E54" s="217"/>
      <c r="F54" s="216"/>
      <c r="G54" s="216"/>
      <c r="H54" s="216"/>
      <c r="I54" s="216"/>
      <c r="J54" s="213"/>
    </row>
    <row r="55" spans="2:10" s="4" customFormat="1" ht="16.5" customHeight="1">
      <c r="B55" s="215"/>
      <c r="C55" s="213"/>
      <c r="D55" s="216"/>
      <c r="E55" s="217"/>
      <c r="F55" s="216"/>
      <c r="G55" s="216"/>
      <c r="H55" s="216"/>
      <c r="I55" s="216"/>
      <c r="J55" s="213"/>
    </row>
    <row r="56" spans="2:10" s="4" customFormat="1" ht="16.5" customHeight="1">
      <c r="B56" s="214">
        <v>24</v>
      </c>
      <c r="C56" s="213"/>
      <c r="D56" s="216"/>
      <c r="E56" s="217"/>
      <c r="F56" s="216"/>
      <c r="G56" s="216"/>
      <c r="H56" s="216"/>
      <c r="I56" s="216"/>
      <c r="J56" s="213"/>
    </row>
    <row r="57" spans="2:10" s="4" customFormat="1" ht="16.5" customHeight="1">
      <c r="B57" s="215"/>
      <c r="C57" s="213"/>
      <c r="D57" s="216"/>
      <c r="E57" s="217"/>
      <c r="F57" s="216"/>
      <c r="G57" s="216"/>
      <c r="H57" s="216"/>
      <c r="I57" s="216"/>
      <c r="J57" s="213"/>
    </row>
    <row r="58" spans="2:10" s="4" customFormat="1" ht="16.5" customHeight="1">
      <c r="B58" s="214">
        <v>25</v>
      </c>
      <c r="C58" s="213"/>
      <c r="D58" s="216"/>
      <c r="E58" s="217"/>
      <c r="F58" s="216"/>
      <c r="G58" s="216"/>
      <c r="H58" s="216"/>
      <c r="I58" s="216"/>
      <c r="J58" s="213"/>
    </row>
    <row r="59" spans="2:10" s="4" customFormat="1" ht="16.5" customHeight="1">
      <c r="B59" s="215"/>
      <c r="C59" s="213"/>
      <c r="D59" s="216"/>
      <c r="E59" s="217"/>
      <c r="F59" s="216"/>
      <c r="G59" s="216"/>
      <c r="H59" s="216"/>
      <c r="I59" s="216"/>
      <c r="J59" s="213"/>
    </row>
    <row r="60" spans="2:10" s="4" customFormat="1" ht="16.5" customHeight="1">
      <c r="B60" s="214">
        <v>26</v>
      </c>
      <c r="C60" s="213"/>
      <c r="D60" s="216"/>
      <c r="E60" s="217"/>
      <c r="F60" s="216"/>
      <c r="G60" s="216"/>
      <c r="H60" s="216"/>
      <c r="I60" s="216"/>
      <c r="J60" s="213"/>
    </row>
    <row r="61" spans="2:10" ht="16.5" customHeight="1">
      <c r="B61" s="215"/>
      <c r="C61" s="213"/>
      <c r="D61" s="216"/>
      <c r="E61" s="217"/>
      <c r="F61" s="216"/>
      <c r="G61" s="216"/>
      <c r="H61" s="216"/>
      <c r="I61" s="216"/>
      <c r="J61" s="213"/>
    </row>
    <row r="62" spans="2:10" ht="16.5" customHeight="1">
      <c r="B62" s="214">
        <v>27</v>
      </c>
      <c r="C62" s="213"/>
      <c r="D62" s="216"/>
      <c r="E62" s="217"/>
      <c r="F62" s="216"/>
      <c r="G62" s="216"/>
      <c r="H62" s="216"/>
      <c r="I62" s="216"/>
      <c r="J62" s="213"/>
    </row>
    <row r="63" spans="2:10" ht="16.5" customHeight="1">
      <c r="B63" s="215"/>
      <c r="C63" s="213"/>
      <c r="D63" s="216"/>
      <c r="E63" s="217"/>
      <c r="F63" s="216"/>
      <c r="G63" s="216"/>
      <c r="H63" s="216"/>
      <c r="I63" s="216"/>
      <c r="J63" s="213"/>
    </row>
    <row r="64" spans="2:10" ht="16.5" customHeight="1">
      <c r="B64" s="214">
        <v>28</v>
      </c>
      <c r="C64" s="213"/>
      <c r="D64" s="216"/>
      <c r="E64" s="217"/>
      <c r="F64" s="216"/>
      <c r="G64" s="216"/>
      <c r="H64" s="216"/>
      <c r="I64" s="216"/>
      <c r="J64" s="213"/>
    </row>
    <row r="65" spans="2:10" ht="16.5" customHeight="1">
      <c r="B65" s="215"/>
      <c r="C65" s="213"/>
      <c r="D65" s="216"/>
      <c r="E65" s="217"/>
      <c r="F65" s="216"/>
      <c r="G65" s="216"/>
      <c r="H65" s="216"/>
      <c r="I65" s="216"/>
      <c r="J65" s="213"/>
    </row>
    <row r="66" spans="2:10" ht="16.5" customHeight="1">
      <c r="B66" s="214">
        <v>29</v>
      </c>
      <c r="C66" s="213"/>
      <c r="D66" s="216"/>
      <c r="E66" s="217"/>
      <c r="F66" s="216"/>
      <c r="G66" s="216"/>
      <c r="H66" s="216"/>
      <c r="I66" s="216"/>
      <c r="J66" s="213"/>
    </row>
    <row r="67" spans="2:10" ht="16.5" customHeight="1">
      <c r="B67" s="215"/>
      <c r="C67" s="213"/>
      <c r="D67" s="216"/>
      <c r="E67" s="217"/>
      <c r="F67" s="216"/>
      <c r="G67" s="216"/>
      <c r="H67" s="216"/>
      <c r="I67" s="216"/>
      <c r="J67" s="213"/>
    </row>
    <row r="68" spans="2:10" ht="16.5" customHeight="1">
      <c r="B68" s="214">
        <v>30</v>
      </c>
      <c r="C68" s="213"/>
      <c r="D68" s="216"/>
      <c r="E68" s="217"/>
      <c r="F68" s="216"/>
      <c r="G68" s="216"/>
      <c r="H68" s="216"/>
      <c r="I68" s="216"/>
      <c r="J68" s="213"/>
    </row>
    <row r="69" spans="2:10" ht="16.5" customHeight="1">
      <c r="B69" s="215"/>
      <c r="C69" s="213"/>
      <c r="D69" s="216"/>
      <c r="E69" s="217"/>
      <c r="F69" s="216"/>
      <c r="G69" s="216"/>
      <c r="H69" s="216"/>
      <c r="I69" s="216"/>
      <c r="J69" s="213"/>
    </row>
    <row r="70" spans="2:10" ht="16.5" customHeight="1">
      <c r="B70" s="214">
        <v>31</v>
      </c>
      <c r="C70" s="213"/>
      <c r="D70" s="216"/>
      <c r="E70" s="217"/>
      <c r="F70" s="216"/>
      <c r="G70" s="216"/>
      <c r="H70" s="216"/>
      <c r="I70" s="216"/>
      <c r="J70" s="213"/>
    </row>
    <row r="71" spans="2:10" ht="16.5" customHeight="1">
      <c r="B71" s="215"/>
      <c r="C71" s="213"/>
      <c r="D71" s="216"/>
      <c r="E71" s="217"/>
      <c r="F71" s="216"/>
      <c r="G71" s="216"/>
      <c r="H71" s="216"/>
      <c r="I71" s="216"/>
      <c r="J71" s="213"/>
    </row>
    <row r="72" spans="2:10" ht="16.5" customHeight="1">
      <c r="B72" s="214">
        <v>32</v>
      </c>
      <c r="C72" s="213"/>
      <c r="D72" s="216"/>
      <c r="E72" s="217"/>
      <c r="F72" s="216"/>
      <c r="G72" s="216"/>
      <c r="H72" s="216"/>
      <c r="I72" s="216"/>
      <c r="J72" s="213"/>
    </row>
    <row r="73" spans="2:10" ht="16.5" customHeight="1">
      <c r="B73" s="215"/>
      <c r="C73" s="213"/>
      <c r="D73" s="216"/>
      <c r="E73" s="217"/>
      <c r="F73" s="216"/>
      <c r="G73" s="216"/>
      <c r="H73" s="216"/>
      <c r="I73" s="216"/>
      <c r="J73" s="213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10" t="s">
        <v>101</v>
      </c>
      <c r="C77" s="210"/>
      <c r="D77" s="210"/>
      <c r="E77" s="210"/>
      <c r="F77" s="27"/>
      <c r="G77" s="211" t="s">
        <v>102</v>
      </c>
      <c r="H77" s="211"/>
      <c r="I77" s="211"/>
      <c r="J77" s="211"/>
    </row>
    <row r="78" spans="2:10" ht="20.25" customHeight="1">
      <c r="B78" s="210"/>
      <c r="C78" s="210"/>
      <c r="D78" s="210"/>
      <c r="E78" s="210"/>
      <c r="F78" s="27"/>
      <c r="G78" s="211"/>
      <c r="H78" s="211"/>
      <c r="I78" s="211"/>
      <c r="J78" s="211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22"/>
      <c r="F80" s="223"/>
      <c r="G80" s="223"/>
      <c r="H80" s="223"/>
      <c r="I80" s="223"/>
      <c r="J80" s="3"/>
    </row>
    <row r="81" spans="3:10" ht="21">
      <c r="C81" s="3"/>
      <c r="E81" s="222"/>
      <c r="F81" s="223"/>
      <c r="G81" s="223"/>
      <c r="H81" s="223"/>
      <c r="I81" s="223"/>
      <c r="J81" s="3"/>
    </row>
    <row r="82" spans="3:10" ht="21">
      <c r="C82" s="3"/>
      <c r="E82" s="222"/>
      <c r="F82" s="223"/>
      <c r="G82" s="223"/>
      <c r="H82" s="223"/>
      <c r="I82" s="223"/>
      <c r="J82" s="3"/>
    </row>
    <row r="83" spans="5:9" ht="21">
      <c r="E83" s="222"/>
      <c r="F83" s="223"/>
      <c r="G83" s="223"/>
      <c r="H83" s="223"/>
      <c r="I83" s="223"/>
    </row>
    <row r="84" spans="5:9" ht="21">
      <c r="E84" s="222"/>
      <c r="F84" s="223"/>
      <c r="G84" s="223"/>
      <c r="H84" s="223"/>
      <c r="I84" s="223"/>
    </row>
    <row r="85" spans="5:9" ht="21">
      <c r="E85" s="222"/>
      <c r="F85" s="223"/>
      <c r="G85" s="223"/>
      <c r="H85" s="223"/>
      <c r="I85" s="223"/>
    </row>
    <row r="86" spans="5:9" ht="21">
      <c r="E86" s="222"/>
      <c r="F86" s="223"/>
      <c r="G86" s="223"/>
      <c r="H86" s="223"/>
      <c r="I86" s="223"/>
    </row>
    <row r="87" spans="5:9" ht="21">
      <c r="E87" s="222"/>
      <c r="F87" s="223"/>
      <c r="G87" s="223"/>
      <c r="H87" s="223"/>
      <c r="I87" s="223"/>
    </row>
    <row r="88" spans="5:9" ht="21">
      <c r="E88" s="222"/>
      <c r="F88" s="223"/>
      <c r="G88" s="223"/>
      <c r="H88" s="223"/>
      <c r="I88" s="223"/>
    </row>
    <row r="89" spans="5:9" ht="21">
      <c r="E89" s="222"/>
      <c r="F89" s="223"/>
      <c r="G89" s="223"/>
      <c r="H89" s="223"/>
      <c r="I89" s="223"/>
    </row>
    <row r="90" spans="5:9" ht="21">
      <c r="E90" s="222"/>
      <c r="F90" s="223"/>
      <c r="G90" s="223"/>
      <c r="H90" s="223"/>
      <c r="I90" s="223"/>
    </row>
    <row r="91" spans="5:9" ht="21">
      <c r="E91" s="222"/>
      <c r="F91" s="223"/>
      <c r="G91" s="223"/>
      <c r="H91" s="223"/>
      <c r="I91" s="223"/>
    </row>
    <row r="92" spans="5:9" ht="21">
      <c r="E92" s="222"/>
      <c r="F92" s="223"/>
      <c r="G92" s="223"/>
      <c r="H92" s="223"/>
      <c r="I92" s="223"/>
    </row>
    <row r="93" spans="5:9" ht="21">
      <c r="E93" s="222"/>
      <c r="F93" s="223"/>
      <c r="G93" s="223"/>
      <c r="H93" s="223"/>
      <c r="I93" s="223"/>
    </row>
    <row r="94" spans="5:9" ht="21">
      <c r="E94" s="222"/>
      <c r="F94" s="223"/>
      <c r="G94" s="223"/>
      <c r="H94" s="223"/>
      <c r="I94" s="223"/>
    </row>
    <row r="95" spans="5:9" ht="21">
      <c r="E95" s="222"/>
      <c r="F95" s="223"/>
      <c r="G95" s="223"/>
      <c r="H95" s="223"/>
      <c r="I95" s="223"/>
    </row>
    <row r="96" spans="5:9" ht="21">
      <c r="E96" s="222"/>
      <c r="F96" s="223"/>
      <c r="G96" s="223"/>
      <c r="H96" s="223"/>
      <c r="I96" s="223"/>
    </row>
    <row r="97" spans="5:9" ht="21">
      <c r="E97" s="222"/>
      <c r="F97" s="223"/>
      <c r="G97" s="223"/>
      <c r="H97" s="223"/>
      <c r="I97" s="223"/>
    </row>
    <row r="98" spans="5:9" ht="21">
      <c r="E98" s="222"/>
      <c r="F98" s="223"/>
      <c r="G98" s="223"/>
      <c r="H98" s="223"/>
      <c r="I98" s="223"/>
    </row>
    <row r="99" spans="5:9" ht="21">
      <c r="E99" s="222"/>
      <c r="F99" s="223"/>
      <c r="G99" s="223"/>
      <c r="H99" s="223"/>
      <c r="I99" s="223"/>
    </row>
    <row r="100" spans="5:9" ht="21">
      <c r="E100" s="222"/>
      <c r="F100" s="223"/>
      <c r="G100" s="223"/>
      <c r="H100" s="223"/>
      <c r="I100" s="223"/>
    </row>
    <row r="101" spans="5:9" ht="21">
      <c r="E101" s="222"/>
      <c r="F101" s="223"/>
      <c r="G101" s="223"/>
      <c r="H101" s="223"/>
      <c r="I101" s="223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82:G83"/>
    <mergeCell ref="H82:H83"/>
    <mergeCell ref="I80:I81"/>
    <mergeCell ref="G70:G71"/>
    <mergeCell ref="B72:B73"/>
    <mergeCell ref="C72:C73"/>
    <mergeCell ref="D72:D73"/>
    <mergeCell ref="E72:E73"/>
    <mergeCell ref="E80:E81"/>
    <mergeCell ref="F80:F81"/>
    <mergeCell ref="G80:G81"/>
    <mergeCell ref="H80:H8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B70:B71"/>
    <mergeCell ref="C70:C71"/>
    <mergeCell ref="D70:D71"/>
    <mergeCell ref="E70:E71"/>
    <mergeCell ref="B46:B47"/>
    <mergeCell ref="C46:C47"/>
    <mergeCell ref="D46:D47"/>
    <mergeCell ref="E46:E47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C42:C43"/>
    <mergeCell ref="D42:D43"/>
    <mergeCell ref="E42:E43"/>
    <mergeCell ref="C38:C39"/>
    <mergeCell ref="D38:D39"/>
    <mergeCell ref="C36:C37"/>
    <mergeCell ref="E36:E37"/>
    <mergeCell ref="C40:C41"/>
    <mergeCell ref="D40:D41"/>
    <mergeCell ref="E40:E41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26:C27"/>
    <mergeCell ref="D26:D27"/>
    <mergeCell ref="E26:E27"/>
    <mergeCell ref="C22:C23"/>
    <mergeCell ref="D22:D23"/>
    <mergeCell ref="C20:C21"/>
    <mergeCell ref="E20:E21"/>
    <mergeCell ref="C24:C25"/>
    <mergeCell ref="D24:D25"/>
    <mergeCell ref="E24:E25"/>
    <mergeCell ref="D20:D21"/>
    <mergeCell ref="C18:C19"/>
    <mergeCell ref="D18:D19"/>
    <mergeCell ref="E18:E19"/>
    <mergeCell ref="C14:C15"/>
    <mergeCell ref="D14:D15"/>
    <mergeCell ref="E14:E15"/>
    <mergeCell ref="D10:D11"/>
    <mergeCell ref="E10:E11"/>
    <mergeCell ref="C16:C17"/>
    <mergeCell ref="D16:D17"/>
    <mergeCell ref="E16:E17"/>
    <mergeCell ref="E12:E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8:J19"/>
    <mergeCell ref="F16:F17"/>
    <mergeCell ref="G16:G17"/>
    <mergeCell ref="H16:H17"/>
    <mergeCell ref="J16:J17"/>
    <mergeCell ref="H18:H19"/>
    <mergeCell ref="I16:I17"/>
    <mergeCell ref="I18:I19"/>
    <mergeCell ref="F14:F15"/>
    <mergeCell ref="G14:G15"/>
    <mergeCell ref="H14:H15"/>
    <mergeCell ref="F20:F21"/>
    <mergeCell ref="G20:G21"/>
    <mergeCell ref="F18:F19"/>
    <mergeCell ref="G18:G19"/>
    <mergeCell ref="F24:F25"/>
    <mergeCell ref="G24:G25"/>
    <mergeCell ref="H24:H25"/>
    <mergeCell ref="J24:J25"/>
    <mergeCell ref="I24:I25"/>
    <mergeCell ref="J20:J21"/>
    <mergeCell ref="E22:E23"/>
    <mergeCell ref="F22:F23"/>
    <mergeCell ref="G22:G23"/>
    <mergeCell ref="H22:H23"/>
    <mergeCell ref="I20:I21"/>
    <mergeCell ref="I22:I23"/>
    <mergeCell ref="H20:H2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D30:D31"/>
    <mergeCell ref="E30:E31"/>
    <mergeCell ref="F30:F31"/>
    <mergeCell ref="G30:G31"/>
    <mergeCell ref="J32:J33"/>
    <mergeCell ref="H28:H29"/>
    <mergeCell ref="J28:J29"/>
    <mergeCell ref="J30:J31"/>
    <mergeCell ref="I28:I29"/>
    <mergeCell ref="I30:I31"/>
    <mergeCell ref="I32:I33"/>
    <mergeCell ref="H30:H31"/>
    <mergeCell ref="F34:F35"/>
    <mergeCell ref="G34:G35"/>
    <mergeCell ref="H34:H35"/>
    <mergeCell ref="J34:J35"/>
    <mergeCell ref="I34:I35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I42:I43"/>
    <mergeCell ref="H42:H43"/>
    <mergeCell ref="F42:F43"/>
    <mergeCell ref="G42:G43"/>
    <mergeCell ref="F40:F41"/>
    <mergeCell ref="G40:G41"/>
    <mergeCell ref="H40:H41"/>
    <mergeCell ref="J40:J41"/>
    <mergeCell ref="I40:I41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D44:D45"/>
    <mergeCell ref="I48:I49"/>
    <mergeCell ref="J48:J49"/>
    <mergeCell ref="I44:I45"/>
    <mergeCell ref="I46:I47"/>
    <mergeCell ref="H46:H47"/>
    <mergeCell ref="D50:D51"/>
    <mergeCell ref="E50:E51"/>
    <mergeCell ref="J54:J55"/>
    <mergeCell ref="F56:F57"/>
    <mergeCell ref="J56:J57"/>
    <mergeCell ref="H54:H55"/>
    <mergeCell ref="I54:I55"/>
    <mergeCell ref="B54:B55"/>
    <mergeCell ref="B58:B59"/>
    <mergeCell ref="C58:C59"/>
    <mergeCell ref="D58:D59"/>
    <mergeCell ref="B56:B57"/>
    <mergeCell ref="C56:C57"/>
    <mergeCell ref="D56:D57"/>
    <mergeCell ref="E58:E59"/>
    <mergeCell ref="C54:C55"/>
    <mergeCell ref="D54:D55"/>
    <mergeCell ref="E54:E55"/>
    <mergeCell ref="E56:E57"/>
    <mergeCell ref="B52:B53"/>
    <mergeCell ref="C52:C53"/>
    <mergeCell ref="D52:D53"/>
    <mergeCell ref="E52:E53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C60:C61"/>
    <mergeCell ref="D60:D61"/>
    <mergeCell ref="E60:E61"/>
    <mergeCell ref="F60:F61"/>
    <mergeCell ref="J64:J65"/>
    <mergeCell ref="F62:F63"/>
    <mergeCell ref="G62:G63"/>
    <mergeCell ref="H62:H63"/>
    <mergeCell ref="I62:I63"/>
    <mergeCell ref="C64:C65"/>
    <mergeCell ref="D64:D65"/>
    <mergeCell ref="E64:E65"/>
    <mergeCell ref="H64:H6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B18:B19"/>
    <mergeCell ref="B20:B21"/>
    <mergeCell ref="B22:B23"/>
    <mergeCell ref="B24:B2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66:B67"/>
    <mergeCell ref="C66:C67"/>
    <mergeCell ref="D66:D67"/>
    <mergeCell ref="E66:E67"/>
    <mergeCell ref="H68:H69"/>
    <mergeCell ref="I68:I69"/>
    <mergeCell ref="F66:F67"/>
    <mergeCell ref="G66:G67"/>
    <mergeCell ref="H66:H67"/>
    <mergeCell ref="I66:I67"/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30" sqref="F30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53 kg</v>
      </c>
      <c r="D6" s="105"/>
      <c r="E6" s="106"/>
      <c r="F6" s="105" t="s">
        <v>154</v>
      </c>
      <c r="G6" s="106"/>
      <c r="H6" s="106"/>
      <c r="I6" s="105" t="s">
        <v>118</v>
      </c>
      <c r="J6" s="304" t="s">
        <v>151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140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f>Евро!AE51</f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f>Евро!AE54</f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f>Евро!AE63</f>
        <v>0</v>
      </c>
      <c r="D14" s="341" t="e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#VALUE!</v>
      </c>
      <c r="E14" s="342" t="e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#VALUE!</v>
      </c>
      <c r="F14" s="251" t="e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#VALUE!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f>Евро!AE66</f>
        <v>0</v>
      </c>
      <c r="D16" s="260" t="e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#VALUE!</v>
      </c>
      <c r="E16" s="230" t="e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#VALUE!</v>
      </c>
      <c r="F16" s="325" t="e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#VALUE!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135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P31:P32"/>
    <mergeCell ref="H31:H32"/>
    <mergeCell ref="I31:I32"/>
    <mergeCell ref="J31:J32"/>
    <mergeCell ref="K31:K32"/>
    <mergeCell ref="L31:L32"/>
    <mergeCell ref="M31:M32"/>
    <mergeCell ref="F31:F32"/>
    <mergeCell ref="G31:G32"/>
    <mergeCell ref="N31:N32"/>
    <mergeCell ref="O31:O32"/>
    <mergeCell ref="B31:B32"/>
    <mergeCell ref="C31:C32"/>
    <mergeCell ref="D31:D32"/>
    <mergeCell ref="E31:E32"/>
    <mergeCell ref="I28:I29"/>
    <mergeCell ref="P28:P29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45" t="str">
        <f>Взв!B1</f>
        <v>XV TARPTAUTINIS </v>
      </c>
      <c r="F4" s="346"/>
      <c r="G4" s="347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48"/>
      <c r="F5" s="349"/>
      <c r="G5" s="350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48" t="str">
        <f>Взв!B2</f>
        <v>GRAIKŲ-ROMĖNŲ IMTYNIŲ TURNYRAS</v>
      </c>
      <c r="F6" s="349"/>
      <c r="G6" s="350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48"/>
      <c r="F7" s="349"/>
      <c r="G7" s="350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48" t="str">
        <f>Взв!B3</f>
        <v>VISAGINO TAUREI LAIMĖTI</v>
      </c>
      <c r="F8" s="349"/>
      <c r="G8" s="350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51"/>
      <c r="F9" s="352"/>
      <c r="G9" s="353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54" t="s">
        <v>24</v>
      </c>
      <c r="F11" s="362"/>
      <c r="G11" s="363"/>
      <c r="H11" s="137" t="s">
        <v>25</v>
      </c>
      <c r="I11" s="354" t="s">
        <v>26</v>
      </c>
      <c r="J11" s="362"/>
      <c r="K11" s="363"/>
      <c r="L11" s="354" t="s">
        <v>27</v>
      </c>
      <c r="M11" s="362"/>
      <c r="N11" s="363"/>
      <c r="O11" s="354" t="s">
        <v>28</v>
      </c>
      <c r="P11" s="355"/>
    </row>
    <row r="12" spans="2:16" s="186" customFormat="1" ht="24" customHeight="1" thickBot="1">
      <c r="B12" s="187" t="s">
        <v>85</v>
      </c>
      <c r="C12" s="356"/>
      <c r="D12" s="357"/>
      <c r="E12" s="358" t="str">
        <f>Взв!G6</f>
        <v>53 kg</v>
      </c>
      <c r="F12" s="359"/>
      <c r="G12" s="360"/>
      <c r="H12" s="188" t="s">
        <v>29</v>
      </c>
      <c r="I12" s="356"/>
      <c r="J12" s="361"/>
      <c r="K12" s="361"/>
      <c r="L12" s="361"/>
      <c r="M12" s="361"/>
      <c r="N12" s="357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4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5"/>
      <c r="D16" s="365"/>
      <c r="E16" s="366"/>
      <c r="F16" s="367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8"/>
      <c r="H16" s="191">
        <v>32</v>
      </c>
      <c r="I16" s="168"/>
      <c r="J16" s="364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5"/>
      <c r="L16" s="365"/>
      <c r="M16" s="366"/>
      <c r="N16" s="367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8"/>
      <c r="P16" s="191">
        <v>32</v>
      </c>
    </row>
    <row r="17" spans="2:16" ht="16.5" thickTop="1">
      <c r="B17" s="150" t="s">
        <v>34</v>
      </c>
      <c r="C17" s="369" t="s">
        <v>59</v>
      </c>
      <c r="D17" s="370"/>
      <c r="E17" s="370"/>
      <c r="F17" s="370"/>
      <c r="G17" s="370"/>
      <c r="H17" s="371"/>
      <c r="I17" s="18"/>
      <c r="J17" s="150" t="s">
        <v>35</v>
      </c>
      <c r="K17" s="369" t="s">
        <v>59</v>
      </c>
      <c r="L17" s="370"/>
      <c r="M17" s="370"/>
      <c r="N17" s="370"/>
      <c r="O17" s="370"/>
      <c r="P17" s="371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72" t="s">
        <v>52</v>
      </c>
      <c r="P33" s="373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74" t="s">
        <v>61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</row>
    <row r="37" spans="2:16" ht="18.75">
      <c r="B37" s="183"/>
      <c r="C37" s="377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9"/>
    </row>
    <row r="38" spans="2:16" ht="18.75">
      <c r="B38" s="183" t="s">
        <v>62</v>
      </c>
      <c r="C38" s="380" t="s">
        <v>63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2"/>
    </row>
    <row r="39" spans="2:16" ht="18.75">
      <c r="B39" s="183"/>
      <c r="C39" s="377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9"/>
    </row>
    <row r="40" spans="2:16" ht="18.75">
      <c r="B40" s="183" t="s">
        <v>64</v>
      </c>
      <c r="C40" s="380" t="s">
        <v>65</v>
      </c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2"/>
    </row>
    <row r="41" spans="2:16" ht="18.75">
      <c r="B41" s="183"/>
      <c r="C41" s="377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9"/>
    </row>
    <row r="42" spans="2:16" ht="18.75">
      <c r="B42" s="183" t="s">
        <v>66</v>
      </c>
      <c r="C42" s="380" t="s">
        <v>67</v>
      </c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2:16" ht="18.75">
      <c r="B43" s="183"/>
      <c r="C43" s="377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9"/>
    </row>
    <row r="44" spans="2:16" ht="18.75">
      <c r="B44" s="183" t="s">
        <v>54</v>
      </c>
      <c r="C44" s="380" t="s">
        <v>68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2"/>
    </row>
    <row r="45" spans="2:16" ht="18.75">
      <c r="B45" s="183"/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9"/>
    </row>
    <row r="46" spans="2:16" ht="18.75">
      <c r="B46" s="183" t="s">
        <v>55</v>
      </c>
      <c r="C46" s="380" t="s">
        <v>69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2"/>
    </row>
    <row r="47" spans="2:16" ht="18.75">
      <c r="B47" s="183"/>
      <c r="C47" s="377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2:16" ht="18.75">
      <c r="B48" s="183" t="s">
        <v>73</v>
      </c>
      <c r="C48" s="380" t="s">
        <v>70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2"/>
    </row>
    <row r="49" spans="2:16" ht="18.75">
      <c r="B49" s="183"/>
      <c r="C49" s="377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9"/>
    </row>
    <row r="50" spans="2:16" ht="18.75">
      <c r="B50" s="183" t="s">
        <v>56</v>
      </c>
      <c r="C50" s="380" t="s">
        <v>71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2"/>
    </row>
    <row r="51" spans="2:16" ht="19.5" thickBot="1">
      <c r="B51" s="184"/>
      <c r="C51" s="383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5"/>
    </row>
    <row r="52" spans="2:16" ht="19.5" thickTop="1">
      <c r="B52" s="183" t="s">
        <v>57</v>
      </c>
      <c r="C52" s="380" t="s">
        <v>72</v>
      </c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2"/>
    </row>
    <row r="53" spans="2:16" ht="19.5" thickBot="1">
      <c r="B53" s="184"/>
      <c r="C53" s="383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5"/>
    </row>
    <row r="54" ht="21.75" thickTop="1">
      <c r="L54" s="185" t="s">
        <v>58</v>
      </c>
    </row>
  </sheetData>
  <sheetProtection/>
  <mergeCells count="28">
    <mergeCell ref="C46:P47"/>
    <mergeCell ref="C48:P49"/>
    <mergeCell ref="C50:P51"/>
    <mergeCell ref="C52:P53"/>
    <mergeCell ref="C38:P39"/>
    <mergeCell ref="C40:P41"/>
    <mergeCell ref="C42:P43"/>
    <mergeCell ref="C44:P45"/>
    <mergeCell ref="C17:H17"/>
    <mergeCell ref="K17:P17"/>
    <mergeCell ref="O33:P33"/>
    <mergeCell ref="C36:P37"/>
    <mergeCell ref="B16:E16"/>
    <mergeCell ref="F16:G16"/>
    <mergeCell ref="J16:M16"/>
    <mergeCell ref="N16:O16"/>
    <mergeCell ref="M12:N12"/>
    <mergeCell ref="E11:G11"/>
    <mergeCell ref="I11:K11"/>
    <mergeCell ref="L11:N11"/>
    <mergeCell ref="C12:D12"/>
    <mergeCell ref="E12:G12"/>
    <mergeCell ref="I12:J12"/>
    <mergeCell ref="K12:L12"/>
    <mergeCell ref="E4:G5"/>
    <mergeCell ref="E6:G7"/>
    <mergeCell ref="E8:G9"/>
    <mergeCell ref="O11:P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4" width="3.003906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195" t="str">
        <f>Взв!B1:J1</f>
        <v>XV TARPTAUTINIS 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2:27" ht="18.75">
      <c r="B2" s="195" t="str">
        <f>Взв!B2:J2</f>
        <v>GRAIKŲ-ROMĖNŲ IMTYNIŲ TURNYRAS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2:27" ht="18.75">
      <c r="B3" s="195" t="str">
        <f>Взв!B3:J3</f>
        <v>VISAGINO TAUREI LAIMĖTI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2:27" ht="18.75">
      <c r="B4" s="195" t="str">
        <f>Взв!B4:J4</f>
        <v>1997 m.g. Ir jaun.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2:27" ht="27.75" customHeight="1" thickBot="1">
      <c r="B5" s="18"/>
      <c r="C5" s="31"/>
      <c r="D5" s="30" t="str">
        <f>Взв!G6</f>
        <v>53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6" t="str">
        <f>Взв!I6</f>
        <v>Visaginas</v>
      </c>
      <c r="V5" s="196"/>
      <c r="W5" s="196"/>
      <c r="X5" s="196"/>
      <c r="Y5" s="196"/>
      <c r="Z5" s="196"/>
      <c r="AA5" s="196"/>
    </row>
    <row r="6" spans="2:27" s="2" customFormat="1" ht="12.75" customHeight="1">
      <c r="B6" s="249" t="s">
        <v>103</v>
      </c>
      <c r="C6" s="251" t="s">
        <v>94</v>
      </c>
      <c r="D6" s="251" t="s">
        <v>104</v>
      </c>
      <c r="E6" s="253" t="s">
        <v>105</v>
      </c>
      <c r="F6" s="255" t="s">
        <v>106</v>
      </c>
      <c r="G6" s="227" t="s">
        <v>108</v>
      </c>
      <c r="H6" s="226"/>
      <c r="I6" s="226"/>
      <c r="J6" s="226"/>
      <c r="K6" s="226"/>
      <c r="L6" s="226"/>
      <c r="M6" s="226"/>
      <c r="N6" s="226"/>
      <c r="O6" s="226"/>
      <c r="P6" s="228"/>
      <c r="Q6" s="226" t="s">
        <v>109</v>
      </c>
      <c r="R6" s="226"/>
      <c r="S6" s="226"/>
      <c r="T6" s="226"/>
      <c r="U6" s="226" t="s">
        <v>110</v>
      </c>
      <c r="V6" s="226"/>
      <c r="W6" s="226"/>
      <c r="X6" s="228"/>
      <c r="Y6" s="234" t="s">
        <v>111</v>
      </c>
      <c r="Z6" s="234" t="s">
        <v>112</v>
      </c>
      <c r="AA6" s="257" t="s">
        <v>113</v>
      </c>
    </row>
    <row r="7" spans="2:27" ht="63.75" customHeight="1" thickBot="1">
      <c r="B7" s="250"/>
      <c r="C7" s="252"/>
      <c r="D7" s="252"/>
      <c r="E7" s="254"/>
      <c r="F7" s="256"/>
      <c r="G7" s="203" t="s">
        <v>107</v>
      </c>
      <c r="H7" s="247"/>
      <c r="I7" s="248" t="s">
        <v>10</v>
      </c>
      <c r="J7" s="247"/>
      <c r="K7" s="203" t="s">
        <v>11</v>
      </c>
      <c r="L7" s="247"/>
      <c r="M7" s="203" t="s">
        <v>12</v>
      </c>
      <c r="N7" s="247"/>
      <c r="O7" s="248" t="s">
        <v>13</v>
      </c>
      <c r="P7" s="247"/>
      <c r="Q7" s="203">
        <v>1</v>
      </c>
      <c r="R7" s="247"/>
      <c r="S7" s="203">
        <v>2</v>
      </c>
      <c r="T7" s="247"/>
      <c r="U7" s="203" t="s">
        <v>14</v>
      </c>
      <c r="V7" s="247"/>
      <c r="W7" s="203" t="s">
        <v>15</v>
      </c>
      <c r="X7" s="247"/>
      <c r="Y7" s="235"/>
      <c r="Z7" s="235"/>
      <c r="AA7" s="258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40">
        <f>Взв!D10:D11</f>
        <v>1</v>
      </c>
      <c r="C10" s="209" t="str">
        <f>Взв!E10:E11</f>
        <v>Simonas Vrublevskis</v>
      </c>
      <c r="D10" s="205" t="str">
        <f>Взв!F10:F11</f>
        <v>Šiaulių raj.</v>
      </c>
      <c r="E10" s="207">
        <f>Взв!G10:G11</f>
        <v>0</v>
      </c>
      <c r="F10" s="202">
        <f>Взв!H10:H11</f>
        <v>1997</v>
      </c>
      <c r="G10" s="233">
        <v>2</v>
      </c>
      <c r="H10" s="22">
        <v>5</v>
      </c>
      <c r="I10" s="198">
        <v>3</v>
      </c>
      <c r="J10" s="22">
        <v>5</v>
      </c>
      <c r="K10" s="233">
        <v>4</v>
      </c>
      <c r="L10" s="22">
        <v>5</v>
      </c>
      <c r="M10" s="233"/>
      <c r="N10" s="22"/>
      <c r="O10" s="233"/>
      <c r="P10" s="22"/>
      <c r="Q10" s="233"/>
      <c r="R10" s="22"/>
      <c r="S10" s="233"/>
      <c r="T10" s="22"/>
      <c r="U10" s="233"/>
      <c r="V10" s="22"/>
      <c r="W10" s="233"/>
      <c r="X10" s="23"/>
      <c r="Y10" s="229">
        <f>SUM(H10+J10+L10+N10+P10+R10+T10+V10+X10)</f>
        <v>15</v>
      </c>
      <c r="Z10" s="229">
        <f>SUM(H11+J11+L11+N11+P11+R11+T11+V11+X11)</f>
        <v>10</v>
      </c>
      <c r="AA10" s="244">
        <v>1</v>
      </c>
    </row>
    <row r="11" spans="2:27" ht="15" customHeight="1">
      <c r="B11" s="240"/>
      <c r="C11" s="261"/>
      <c r="D11" s="205"/>
      <c r="E11" s="207"/>
      <c r="F11" s="202"/>
      <c r="G11" s="232"/>
      <c r="H11" s="22">
        <v>3</v>
      </c>
      <c r="I11" s="201"/>
      <c r="J11" s="24">
        <v>3</v>
      </c>
      <c r="K11" s="232"/>
      <c r="L11" s="24">
        <v>4</v>
      </c>
      <c r="M11" s="232"/>
      <c r="N11" s="24"/>
      <c r="O11" s="232"/>
      <c r="P11" s="24"/>
      <c r="Q11" s="232"/>
      <c r="R11" s="24"/>
      <c r="S11" s="232"/>
      <c r="T11" s="24"/>
      <c r="U11" s="232"/>
      <c r="V11" s="24"/>
      <c r="W11" s="232"/>
      <c r="X11" s="25"/>
      <c r="Y11" s="230"/>
      <c r="Z11" s="230"/>
      <c r="AA11" s="246"/>
    </row>
    <row r="12" spans="2:27" ht="15" customHeight="1">
      <c r="B12" s="263">
        <f>Взв!D12:D13</f>
        <v>2</v>
      </c>
      <c r="C12" s="209" t="str">
        <f>Взв!E12:E13</f>
        <v>Tomas Bartuševičius</v>
      </c>
      <c r="D12" s="262" t="str">
        <f>Взв!F12:F13</f>
        <v>Kaunas</v>
      </c>
      <c r="E12" s="207">
        <f>Взв!G12:G13</f>
        <v>0</v>
      </c>
      <c r="F12" s="202">
        <f>Взв!H12:H13</f>
        <v>1997</v>
      </c>
      <c r="G12" s="231">
        <v>1</v>
      </c>
      <c r="H12" s="22">
        <v>0</v>
      </c>
      <c r="I12" s="198">
        <v>4</v>
      </c>
      <c r="J12" s="22">
        <v>0</v>
      </c>
      <c r="K12" s="233">
        <v>3</v>
      </c>
      <c r="L12" s="22">
        <v>0</v>
      </c>
      <c r="M12" s="233"/>
      <c r="N12" s="22"/>
      <c r="O12" s="233"/>
      <c r="P12" s="22"/>
      <c r="Q12" s="233"/>
      <c r="R12" s="22"/>
      <c r="S12" s="233"/>
      <c r="T12" s="22"/>
      <c r="U12" s="233"/>
      <c r="V12" s="22"/>
      <c r="W12" s="233"/>
      <c r="X12" s="23"/>
      <c r="Y12" s="229">
        <f>SUM(H12+J12+L12+N12+P12+R12+T12+V12+X12)</f>
        <v>0</v>
      </c>
      <c r="Z12" s="229">
        <f>SUM(H13+J13+L13+N13+P13+R13+T13+V13+X13)</f>
        <v>0</v>
      </c>
      <c r="AA12" s="244">
        <v>4</v>
      </c>
    </row>
    <row r="13" spans="2:27" ht="15" customHeight="1">
      <c r="B13" s="263"/>
      <c r="C13" s="261"/>
      <c r="D13" s="262"/>
      <c r="E13" s="207"/>
      <c r="F13" s="202"/>
      <c r="G13" s="232"/>
      <c r="H13" s="22">
        <v>0</v>
      </c>
      <c r="I13" s="201"/>
      <c r="J13" s="24">
        <v>0</v>
      </c>
      <c r="K13" s="232"/>
      <c r="L13" s="24">
        <v>0</v>
      </c>
      <c r="M13" s="232"/>
      <c r="N13" s="24"/>
      <c r="O13" s="232"/>
      <c r="P13" s="24"/>
      <c r="Q13" s="232"/>
      <c r="R13" s="24"/>
      <c r="S13" s="232"/>
      <c r="T13" s="24"/>
      <c r="U13" s="232"/>
      <c r="V13" s="24"/>
      <c r="W13" s="232"/>
      <c r="X13" s="25"/>
      <c r="Y13" s="230"/>
      <c r="Z13" s="230"/>
      <c r="AA13" s="246"/>
    </row>
    <row r="14" spans="2:27" ht="15" customHeight="1">
      <c r="B14" s="263">
        <f>Взв!D14:D15</f>
        <v>3</v>
      </c>
      <c r="C14" s="209" t="str">
        <f>Взв!E14:E15</f>
        <v>Lukas Čiučelis</v>
      </c>
      <c r="D14" s="262" t="str">
        <f>Взв!F14:F15</f>
        <v>Anykščiai</v>
      </c>
      <c r="E14" s="207">
        <f>Взв!G14:G15</f>
        <v>0</v>
      </c>
      <c r="F14" s="202">
        <f>Взв!H14:H15</f>
        <v>1997</v>
      </c>
      <c r="G14" s="233">
        <v>4</v>
      </c>
      <c r="H14" s="22">
        <v>4</v>
      </c>
      <c r="I14" s="259">
        <v>1</v>
      </c>
      <c r="J14" s="24">
        <v>0</v>
      </c>
      <c r="K14" s="231">
        <v>2</v>
      </c>
      <c r="L14" s="24">
        <v>5</v>
      </c>
      <c r="M14" s="231"/>
      <c r="N14" s="24"/>
      <c r="O14" s="231"/>
      <c r="P14" s="24"/>
      <c r="Q14" s="231"/>
      <c r="R14" s="24"/>
      <c r="S14" s="231"/>
      <c r="T14" s="24"/>
      <c r="U14" s="231"/>
      <c r="V14" s="24"/>
      <c r="W14" s="231"/>
      <c r="X14" s="25"/>
      <c r="Y14" s="229">
        <f>SUM(H14+J14+L14+N14+P14+R14+T14+V14+X14)</f>
        <v>9</v>
      </c>
      <c r="Z14" s="229">
        <f>SUM(H15+J15+L15+N15+P15+R15+T15+V15+X15)</f>
        <v>23</v>
      </c>
      <c r="AA14" s="244">
        <v>2</v>
      </c>
    </row>
    <row r="15" spans="2:27" ht="15" customHeight="1">
      <c r="B15" s="263"/>
      <c r="C15" s="209"/>
      <c r="D15" s="262"/>
      <c r="E15" s="207"/>
      <c r="F15" s="202"/>
      <c r="G15" s="232"/>
      <c r="H15" s="22">
        <v>12</v>
      </c>
      <c r="I15" s="201"/>
      <c r="J15" s="24">
        <v>0</v>
      </c>
      <c r="K15" s="232"/>
      <c r="L15" s="24">
        <v>11</v>
      </c>
      <c r="M15" s="232"/>
      <c r="N15" s="24"/>
      <c r="O15" s="232"/>
      <c r="P15" s="24"/>
      <c r="Q15" s="232"/>
      <c r="R15" s="24"/>
      <c r="S15" s="232"/>
      <c r="T15" s="24"/>
      <c r="U15" s="232"/>
      <c r="V15" s="24"/>
      <c r="W15" s="232"/>
      <c r="X15" s="25"/>
      <c r="Y15" s="230"/>
      <c r="Z15" s="230"/>
      <c r="AA15" s="246"/>
    </row>
    <row r="16" spans="2:27" ht="15" customHeight="1">
      <c r="B16" s="240">
        <f>Взв!D16:D17</f>
        <v>4</v>
      </c>
      <c r="C16" s="260" t="str">
        <f>Взв!E16:E17</f>
        <v>Valerij Čaplinskij</v>
      </c>
      <c r="D16" s="205" t="str">
        <f>Взв!F16:F17</f>
        <v>Visaginas</v>
      </c>
      <c r="E16" s="207">
        <f>Взв!G16:G17</f>
        <v>0</v>
      </c>
      <c r="F16" s="202">
        <f>Взв!H16:H17</f>
        <v>1997</v>
      </c>
      <c r="G16" s="233">
        <v>3</v>
      </c>
      <c r="H16" s="22">
        <v>1</v>
      </c>
      <c r="I16" s="198">
        <v>2</v>
      </c>
      <c r="J16" s="22">
        <v>5</v>
      </c>
      <c r="K16" s="233">
        <v>1</v>
      </c>
      <c r="L16" s="22">
        <v>0</v>
      </c>
      <c r="M16" s="233"/>
      <c r="N16" s="22"/>
      <c r="O16" s="233"/>
      <c r="P16" s="22"/>
      <c r="Q16" s="233"/>
      <c r="R16" s="22"/>
      <c r="S16" s="233"/>
      <c r="T16" s="22"/>
      <c r="U16" s="233"/>
      <c r="V16" s="22"/>
      <c r="W16" s="233"/>
      <c r="X16" s="23"/>
      <c r="Y16" s="229">
        <f>SUM(H16+J16+L16+N16+P16+R16+T16+V16+X16)</f>
        <v>6</v>
      </c>
      <c r="Z16" s="229">
        <f>SUM(H17+J17+L17+N17+P17+R17+T17+V17+X17)</f>
        <v>12</v>
      </c>
      <c r="AA16" s="244">
        <v>3</v>
      </c>
    </row>
    <row r="17" spans="2:27" ht="15" customHeight="1">
      <c r="B17" s="240"/>
      <c r="C17" s="209"/>
      <c r="D17" s="205"/>
      <c r="E17" s="207"/>
      <c r="F17" s="202"/>
      <c r="G17" s="232"/>
      <c r="H17" s="22">
        <v>6</v>
      </c>
      <c r="I17" s="201"/>
      <c r="J17" s="24">
        <v>5</v>
      </c>
      <c r="K17" s="232"/>
      <c r="L17" s="24">
        <v>1</v>
      </c>
      <c r="M17" s="232"/>
      <c r="N17" s="24"/>
      <c r="O17" s="232"/>
      <c r="P17" s="24"/>
      <c r="Q17" s="232"/>
      <c r="R17" s="24"/>
      <c r="S17" s="232"/>
      <c r="T17" s="24"/>
      <c r="U17" s="232"/>
      <c r="V17" s="24"/>
      <c r="W17" s="232"/>
      <c r="X17" s="25"/>
      <c r="Y17" s="230"/>
      <c r="Z17" s="230"/>
      <c r="AA17" s="246"/>
    </row>
    <row r="18" spans="2:27" ht="15" customHeight="1">
      <c r="B18" s="240">
        <f>Взв!D18:D19</f>
        <v>0</v>
      </c>
      <c r="C18" s="209">
        <f>Взв!E18:E19</f>
        <v>0</v>
      </c>
      <c r="D18" s="205">
        <f>Взв!F18:F19</f>
        <v>0</v>
      </c>
      <c r="E18" s="207">
        <f>Взв!G18:G19</f>
        <v>0</v>
      </c>
      <c r="F18" s="202">
        <f>Взв!H18:H19</f>
        <v>0</v>
      </c>
      <c r="G18" s="233"/>
      <c r="H18" s="22"/>
      <c r="I18" s="198"/>
      <c r="J18" s="22"/>
      <c r="K18" s="233"/>
      <c r="L18" s="22"/>
      <c r="M18" s="233"/>
      <c r="N18" s="22"/>
      <c r="O18" s="233"/>
      <c r="P18" s="22"/>
      <c r="Q18" s="233"/>
      <c r="R18" s="22"/>
      <c r="S18" s="233"/>
      <c r="T18" s="22"/>
      <c r="U18" s="233"/>
      <c r="V18" s="22"/>
      <c r="W18" s="233"/>
      <c r="X18" s="23"/>
      <c r="Y18" s="229">
        <f>SUM(H18+J18+L18+N18+P18+R18+T18+V18+X18)</f>
        <v>0</v>
      </c>
      <c r="Z18" s="229">
        <f>SUM(H19+J19+L19+N19+P19+R19+T19+V19+X19)</f>
        <v>0</v>
      </c>
      <c r="AA18" s="244"/>
    </row>
    <row r="19" spans="2:27" ht="15" customHeight="1">
      <c r="B19" s="240"/>
      <c r="C19" s="209"/>
      <c r="D19" s="205"/>
      <c r="E19" s="207"/>
      <c r="F19" s="202"/>
      <c r="G19" s="232"/>
      <c r="H19" s="22"/>
      <c r="I19" s="201"/>
      <c r="J19" s="24"/>
      <c r="K19" s="232"/>
      <c r="L19" s="24"/>
      <c r="M19" s="232"/>
      <c r="N19" s="24"/>
      <c r="O19" s="232"/>
      <c r="P19" s="24"/>
      <c r="Q19" s="232"/>
      <c r="R19" s="24"/>
      <c r="S19" s="232"/>
      <c r="T19" s="24"/>
      <c r="U19" s="232"/>
      <c r="V19" s="24"/>
      <c r="W19" s="232"/>
      <c r="X19" s="25"/>
      <c r="Y19" s="230"/>
      <c r="Z19" s="230"/>
      <c r="AA19" s="245"/>
    </row>
    <row r="20" spans="2:27" ht="15" customHeight="1">
      <c r="B20" s="240">
        <f>Взв!D20:D21</f>
        <v>0</v>
      </c>
      <c r="C20" s="209">
        <f>Взв!E20:E21</f>
        <v>0</v>
      </c>
      <c r="D20" s="205">
        <f>Взв!F20:F21</f>
        <v>0</v>
      </c>
      <c r="E20" s="207">
        <f>Взв!G20:G21</f>
        <v>0</v>
      </c>
      <c r="F20" s="202">
        <f>Взв!H20:H21</f>
        <v>0</v>
      </c>
      <c r="G20" s="233"/>
      <c r="H20" s="22"/>
      <c r="I20" s="198"/>
      <c r="J20" s="22"/>
      <c r="K20" s="233"/>
      <c r="L20" s="22"/>
      <c r="M20" s="233"/>
      <c r="N20" s="22"/>
      <c r="O20" s="233"/>
      <c r="P20" s="22"/>
      <c r="Q20" s="233"/>
      <c r="R20" s="22"/>
      <c r="S20" s="233"/>
      <c r="T20" s="22"/>
      <c r="U20" s="233"/>
      <c r="V20" s="22"/>
      <c r="W20" s="233"/>
      <c r="X20" s="23"/>
      <c r="Y20" s="229">
        <f>SUM(H20+J20+L20+N20+P20+R20+T20+V20+X20)</f>
        <v>0</v>
      </c>
      <c r="Z20" s="229">
        <f>SUM(H21+J21+L21+N21+P21+R21+T21+V21+X21)</f>
        <v>0</v>
      </c>
      <c r="AA20" s="197"/>
    </row>
    <row r="21" spans="2:27" ht="15" customHeight="1">
      <c r="B21" s="240"/>
      <c r="C21" s="209"/>
      <c r="D21" s="205"/>
      <c r="E21" s="207"/>
      <c r="F21" s="202"/>
      <c r="G21" s="232"/>
      <c r="H21" s="22"/>
      <c r="I21" s="201"/>
      <c r="J21" s="24"/>
      <c r="K21" s="232"/>
      <c r="L21" s="24"/>
      <c r="M21" s="232"/>
      <c r="N21" s="24"/>
      <c r="O21" s="232"/>
      <c r="P21" s="24"/>
      <c r="Q21" s="232"/>
      <c r="R21" s="24"/>
      <c r="S21" s="232"/>
      <c r="T21" s="24"/>
      <c r="U21" s="232"/>
      <c r="V21" s="24"/>
      <c r="W21" s="232"/>
      <c r="X21" s="25"/>
      <c r="Y21" s="230"/>
      <c r="Z21" s="230"/>
      <c r="AA21" s="242"/>
    </row>
    <row r="22" spans="2:27" ht="15" customHeight="1">
      <c r="B22" s="240">
        <f>Взв!D22:D23</f>
        <v>0</v>
      </c>
      <c r="C22" s="209">
        <f>Взв!E22:E23</f>
        <v>0</v>
      </c>
      <c r="D22" s="205">
        <f>Взв!F22:F23</f>
        <v>0</v>
      </c>
      <c r="E22" s="207">
        <f>Взв!G22:G23</f>
        <v>0</v>
      </c>
      <c r="F22" s="202">
        <f>Взв!H22:H23</f>
        <v>0</v>
      </c>
      <c r="G22" s="233"/>
      <c r="H22" s="22"/>
      <c r="I22" s="198"/>
      <c r="J22" s="22"/>
      <c r="K22" s="233"/>
      <c r="L22" s="22"/>
      <c r="M22" s="233"/>
      <c r="N22" s="22"/>
      <c r="O22" s="233"/>
      <c r="P22" s="22"/>
      <c r="Q22" s="233"/>
      <c r="R22" s="22"/>
      <c r="S22" s="233"/>
      <c r="T22" s="22"/>
      <c r="U22" s="233"/>
      <c r="V22" s="22"/>
      <c r="W22" s="233"/>
      <c r="X22" s="23"/>
      <c r="Y22" s="229">
        <f>SUM(H22+J22+L22+N22+P22+R22+T22+V22+X22)</f>
        <v>0</v>
      </c>
      <c r="Z22" s="229">
        <f>SUM(H23+J23+L23+N23+P23+R23+T23+V23+X23)</f>
        <v>0</v>
      </c>
      <c r="AA22" s="243"/>
    </row>
    <row r="23" spans="2:27" ht="15" customHeight="1">
      <c r="B23" s="240"/>
      <c r="C23" s="209"/>
      <c r="D23" s="205"/>
      <c r="E23" s="207"/>
      <c r="F23" s="202"/>
      <c r="G23" s="232"/>
      <c r="H23" s="22"/>
      <c r="I23" s="201"/>
      <c r="J23" s="24"/>
      <c r="K23" s="232"/>
      <c r="L23" s="24"/>
      <c r="M23" s="232"/>
      <c r="N23" s="24"/>
      <c r="O23" s="232"/>
      <c r="P23" s="24"/>
      <c r="Q23" s="232"/>
      <c r="R23" s="24"/>
      <c r="S23" s="232"/>
      <c r="T23" s="24"/>
      <c r="U23" s="232"/>
      <c r="V23" s="24"/>
      <c r="W23" s="232"/>
      <c r="X23" s="25"/>
      <c r="Y23" s="230"/>
      <c r="Z23" s="230"/>
      <c r="AA23" s="243"/>
    </row>
    <row r="24" spans="2:27" ht="15" customHeight="1">
      <c r="B24" s="240">
        <f>Взв!D24:D25</f>
        <v>0</v>
      </c>
      <c r="C24" s="209">
        <f>Взв!E24:E25</f>
        <v>0</v>
      </c>
      <c r="D24" s="205">
        <f>Взв!F24:F25</f>
        <v>0</v>
      </c>
      <c r="E24" s="207">
        <f>Взв!G24:G25</f>
        <v>0</v>
      </c>
      <c r="F24" s="202">
        <f>Взв!H24:H25</f>
        <v>0</v>
      </c>
      <c r="G24" s="233"/>
      <c r="H24" s="22"/>
      <c r="I24" s="198"/>
      <c r="J24" s="22"/>
      <c r="K24" s="233"/>
      <c r="L24" s="22"/>
      <c r="M24" s="233"/>
      <c r="N24" s="22"/>
      <c r="O24" s="233"/>
      <c r="P24" s="22"/>
      <c r="Q24" s="233"/>
      <c r="R24" s="22"/>
      <c r="S24" s="233"/>
      <c r="T24" s="22"/>
      <c r="U24" s="233"/>
      <c r="V24" s="22"/>
      <c r="W24" s="233"/>
      <c r="X24" s="23"/>
      <c r="Y24" s="229">
        <f>SUM(H24+J24+L24+N24+P24+R24+T24+V24+X24)</f>
        <v>0</v>
      </c>
      <c r="Z24" s="229">
        <f>SUM(H25+J25+L25+N25+P25+R25+T25+V25+X25)</f>
        <v>0</v>
      </c>
      <c r="AA24" s="197"/>
    </row>
    <row r="25" spans="2:27" ht="15" customHeight="1">
      <c r="B25" s="240"/>
      <c r="C25" s="209"/>
      <c r="D25" s="205"/>
      <c r="E25" s="207"/>
      <c r="F25" s="202"/>
      <c r="G25" s="232"/>
      <c r="H25" s="22"/>
      <c r="I25" s="201"/>
      <c r="J25" s="24"/>
      <c r="K25" s="232"/>
      <c r="L25" s="24"/>
      <c r="M25" s="232"/>
      <c r="N25" s="24"/>
      <c r="O25" s="232"/>
      <c r="P25" s="24"/>
      <c r="Q25" s="232"/>
      <c r="R25" s="24"/>
      <c r="S25" s="232"/>
      <c r="T25" s="24"/>
      <c r="U25" s="232"/>
      <c r="V25" s="24"/>
      <c r="W25" s="232"/>
      <c r="X25" s="25"/>
      <c r="Y25" s="230"/>
      <c r="Z25" s="230"/>
      <c r="AA25" s="242"/>
    </row>
    <row r="26" spans="2:27" ht="15" customHeight="1">
      <c r="B26" s="240">
        <f>Взв!D26:D27</f>
        <v>0</v>
      </c>
      <c r="C26" s="209">
        <f>Взв!E26:E27</f>
        <v>0</v>
      </c>
      <c r="D26" s="205">
        <f>Взв!F26:F27</f>
        <v>0</v>
      </c>
      <c r="E26" s="207">
        <f>Взв!G26:G27</f>
        <v>0</v>
      </c>
      <c r="F26" s="202">
        <f>Взв!H26:H27</f>
        <v>0</v>
      </c>
      <c r="G26" s="233"/>
      <c r="H26" s="22"/>
      <c r="I26" s="198"/>
      <c r="J26" s="22"/>
      <c r="K26" s="233"/>
      <c r="L26" s="22"/>
      <c r="M26" s="233"/>
      <c r="N26" s="22"/>
      <c r="O26" s="233"/>
      <c r="P26" s="22"/>
      <c r="Q26" s="233"/>
      <c r="R26" s="22"/>
      <c r="S26" s="233"/>
      <c r="T26" s="22"/>
      <c r="U26" s="233"/>
      <c r="V26" s="22"/>
      <c r="W26" s="233"/>
      <c r="X26" s="23"/>
      <c r="Y26" s="229">
        <f>SUM(H26+J26+L26+N26+P26+R26+T26+V26+X26)</f>
        <v>0</v>
      </c>
      <c r="Z26" s="229">
        <f>SUM(H27+J27+L27+N27+P27+R27+T27+V27+X27)</f>
        <v>0</v>
      </c>
      <c r="AA26" s="243"/>
    </row>
    <row r="27" spans="2:27" ht="15" customHeight="1">
      <c r="B27" s="240"/>
      <c r="C27" s="209"/>
      <c r="D27" s="205"/>
      <c r="E27" s="207"/>
      <c r="F27" s="202"/>
      <c r="G27" s="232"/>
      <c r="H27" s="22"/>
      <c r="I27" s="201"/>
      <c r="J27" s="24"/>
      <c r="K27" s="232"/>
      <c r="L27" s="24"/>
      <c r="M27" s="232"/>
      <c r="N27" s="24"/>
      <c r="O27" s="232"/>
      <c r="P27" s="24"/>
      <c r="Q27" s="232"/>
      <c r="R27" s="24"/>
      <c r="S27" s="232"/>
      <c r="T27" s="24"/>
      <c r="U27" s="232"/>
      <c r="V27" s="24"/>
      <c r="W27" s="232"/>
      <c r="X27" s="25"/>
      <c r="Y27" s="230"/>
      <c r="Z27" s="230"/>
      <c r="AA27" s="243"/>
    </row>
    <row r="28" spans="2:27" ht="15" customHeight="1">
      <c r="B28" s="240">
        <f>Взв!D28:D29</f>
        <v>0</v>
      </c>
      <c r="C28" s="209">
        <f>Взв!E28:E29</f>
        <v>0</v>
      </c>
      <c r="D28" s="205">
        <f>Взв!F28:F29</f>
        <v>0</v>
      </c>
      <c r="E28" s="207">
        <f>Взв!G28:G29</f>
        <v>0</v>
      </c>
      <c r="F28" s="202">
        <f>Взв!H28:H29</f>
        <v>0</v>
      </c>
      <c r="G28" s="233"/>
      <c r="H28" s="22"/>
      <c r="I28" s="198"/>
      <c r="J28" s="22"/>
      <c r="K28" s="233"/>
      <c r="L28" s="22"/>
      <c r="M28" s="233"/>
      <c r="N28" s="22"/>
      <c r="O28" s="233"/>
      <c r="P28" s="22"/>
      <c r="Q28" s="233"/>
      <c r="R28" s="22"/>
      <c r="S28" s="233"/>
      <c r="T28" s="22"/>
      <c r="U28" s="233"/>
      <c r="V28" s="22"/>
      <c r="W28" s="233"/>
      <c r="X28" s="23"/>
      <c r="Y28" s="229">
        <f>SUM(H28+J28+L28+N28+P28+R28+T28+V28+X28)</f>
        <v>0</v>
      </c>
      <c r="Z28" s="229">
        <f>SUM(H29+J29+L29+N29+P29+R29+T29+V29+X29)</f>
        <v>0</v>
      </c>
      <c r="AA28" s="197"/>
    </row>
    <row r="29" spans="2:27" ht="15" customHeight="1">
      <c r="B29" s="240"/>
      <c r="C29" s="209"/>
      <c r="D29" s="205"/>
      <c r="E29" s="207"/>
      <c r="F29" s="202"/>
      <c r="G29" s="232"/>
      <c r="H29" s="22"/>
      <c r="I29" s="201"/>
      <c r="J29" s="24"/>
      <c r="K29" s="232"/>
      <c r="L29" s="24"/>
      <c r="M29" s="232"/>
      <c r="N29" s="24"/>
      <c r="O29" s="232"/>
      <c r="P29" s="24"/>
      <c r="Q29" s="232"/>
      <c r="R29" s="24"/>
      <c r="S29" s="232"/>
      <c r="T29" s="24"/>
      <c r="U29" s="232"/>
      <c r="V29" s="24"/>
      <c r="W29" s="232"/>
      <c r="X29" s="25"/>
      <c r="Y29" s="230"/>
      <c r="Z29" s="230"/>
      <c r="AA29" s="242"/>
    </row>
    <row r="30" spans="2:27" ht="15" customHeight="1">
      <c r="B30" s="240">
        <f>Взв!D30:D31</f>
        <v>0</v>
      </c>
      <c r="C30" s="209">
        <f>Взв!E30:E31</f>
        <v>0</v>
      </c>
      <c r="D30" s="205">
        <f>Взв!F30:F31</f>
        <v>0</v>
      </c>
      <c r="E30" s="207">
        <f>Взв!G30:G31</f>
        <v>0</v>
      </c>
      <c r="F30" s="202">
        <f>Взв!H30:H31</f>
        <v>0</v>
      </c>
      <c r="G30" s="233"/>
      <c r="H30" s="22"/>
      <c r="I30" s="198"/>
      <c r="J30" s="22"/>
      <c r="K30" s="233"/>
      <c r="L30" s="22"/>
      <c r="M30" s="233"/>
      <c r="N30" s="22"/>
      <c r="O30" s="233"/>
      <c r="P30" s="22"/>
      <c r="Q30" s="233"/>
      <c r="R30" s="22"/>
      <c r="S30" s="233"/>
      <c r="T30" s="22"/>
      <c r="U30" s="233"/>
      <c r="V30" s="22"/>
      <c r="W30" s="233"/>
      <c r="X30" s="23"/>
      <c r="Y30" s="229">
        <f>SUM(H30+J30+L30+N30+P30+R30+T30+V30+X30)</f>
        <v>0</v>
      </c>
      <c r="Z30" s="229">
        <f>SUM(H31+J31+L31+N31+P31+R31+T31+V31+X31)</f>
        <v>0</v>
      </c>
      <c r="AA30" s="243"/>
    </row>
    <row r="31" spans="2:27" ht="15" customHeight="1">
      <c r="B31" s="240"/>
      <c r="C31" s="209"/>
      <c r="D31" s="205"/>
      <c r="E31" s="207"/>
      <c r="F31" s="202"/>
      <c r="G31" s="232"/>
      <c r="H31" s="22"/>
      <c r="I31" s="201"/>
      <c r="J31" s="24"/>
      <c r="K31" s="232"/>
      <c r="L31" s="24"/>
      <c r="M31" s="232"/>
      <c r="N31" s="24"/>
      <c r="O31" s="232"/>
      <c r="P31" s="24"/>
      <c r="Q31" s="232"/>
      <c r="R31" s="24"/>
      <c r="S31" s="232"/>
      <c r="T31" s="24"/>
      <c r="U31" s="232"/>
      <c r="V31" s="24"/>
      <c r="W31" s="232"/>
      <c r="X31" s="25"/>
      <c r="Y31" s="230"/>
      <c r="Z31" s="230"/>
      <c r="AA31" s="243"/>
    </row>
    <row r="32" spans="2:27" ht="15" customHeight="1">
      <c r="B32" s="240">
        <f>Взв!D32:D33</f>
        <v>0</v>
      </c>
      <c r="C32" s="209">
        <f>Взв!E32:E33</f>
        <v>0</v>
      </c>
      <c r="D32" s="205">
        <f>Взв!F32:F33</f>
        <v>0</v>
      </c>
      <c r="E32" s="207">
        <f>Взв!G32:G33</f>
        <v>0</v>
      </c>
      <c r="F32" s="202">
        <f>Взв!H32:H33</f>
        <v>0</v>
      </c>
      <c r="G32" s="231"/>
      <c r="H32" s="22"/>
      <c r="I32" s="198"/>
      <c r="J32" s="22"/>
      <c r="K32" s="233"/>
      <c r="L32" s="22"/>
      <c r="M32" s="233"/>
      <c r="N32" s="22"/>
      <c r="O32" s="233"/>
      <c r="P32" s="22"/>
      <c r="Q32" s="233"/>
      <c r="R32" s="22"/>
      <c r="S32" s="233"/>
      <c r="T32" s="22"/>
      <c r="U32" s="233"/>
      <c r="V32" s="22"/>
      <c r="W32" s="233"/>
      <c r="X32" s="23"/>
      <c r="Y32" s="229">
        <f>SUM(H32+J32+L32+N32+P32+R32+T32+V32+X32)</f>
        <v>0</v>
      </c>
      <c r="Z32" s="229">
        <f>SUM(H33+J33+L33+N33+P33+R33+T33+V33+X33)</f>
        <v>0</v>
      </c>
      <c r="AA32" s="197"/>
    </row>
    <row r="33" spans="2:27" ht="15" customHeight="1">
      <c r="B33" s="240"/>
      <c r="C33" s="209"/>
      <c r="D33" s="205"/>
      <c r="E33" s="207"/>
      <c r="F33" s="202"/>
      <c r="G33" s="232"/>
      <c r="H33" s="22"/>
      <c r="I33" s="201"/>
      <c r="J33" s="24"/>
      <c r="K33" s="232"/>
      <c r="L33" s="24"/>
      <c r="M33" s="232"/>
      <c r="N33" s="24"/>
      <c r="O33" s="232"/>
      <c r="P33" s="24"/>
      <c r="Q33" s="232"/>
      <c r="R33" s="24"/>
      <c r="S33" s="232"/>
      <c r="T33" s="24"/>
      <c r="U33" s="232"/>
      <c r="V33" s="24"/>
      <c r="W33" s="232"/>
      <c r="X33" s="25"/>
      <c r="Y33" s="230"/>
      <c r="Z33" s="230"/>
      <c r="AA33" s="242"/>
    </row>
    <row r="34" spans="2:27" ht="15" customHeight="1">
      <c r="B34" s="240">
        <f>Взв!D34:D35</f>
        <v>0</v>
      </c>
      <c r="C34" s="209">
        <f>Взв!E34:E35</f>
        <v>0</v>
      </c>
      <c r="D34" s="205">
        <f>Взв!F34:F35</f>
        <v>0</v>
      </c>
      <c r="E34" s="207">
        <f>Взв!G34:G35</f>
        <v>0</v>
      </c>
      <c r="F34" s="202">
        <f>Взв!H34:H35</f>
        <v>0</v>
      </c>
      <c r="G34" s="233"/>
      <c r="H34" s="22"/>
      <c r="I34" s="259"/>
      <c r="J34" s="24"/>
      <c r="K34" s="231"/>
      <c r="L34" s="24"/>
      <c r="M34" s="231"/>
      <c r="N34" s="24"/>
      <c r="O34" s="231"/>
      <c r="P34" s="24"/>
      <c r="Q34" s="231"/>
      <c r="R34" s="24"/>
      <c r="S34" s="231"/>
      <c r="T34" s="24"/>
      <c r="U34" s="231"/>
      <c r="V34" s="24"/>
      <c r="W34" s="231"/>
      <c r="X34" s="25"/>
      <c r="Y34" s="229">
        <f>SUM(H34+J34+L34+N34+P34+R34+T34+V34+X34)</f>
        <v>0</v>
      </c>
      <c r="Z34" s="229">
        <f>SUM(H35+J35+L35+N35+P35+R35+T35+V35+X35)</f>
        <v>0</v>
      </c>
      <c r="AA34" s="243"/>
    </row>
    <row r="35" spans="2:27" ht="15" customHeight="1">
      <c r="B35" s="240"/>
      <c r="C35" s="209"/>
      <c r="D35" s="205"/>
      <c r="E35" s="207"/>
      <c r="F35" s="202"/>
      <c r="G35" s="232"/>
      <c r="H35" s="22"/>
      <c r="I35" s="201"/>
      <c r="J35" s="24"/>
      <c r="K35" s="232"/>
      <c r="L35" s="24"/>
      <c r="M35" s="232"/>
      <c r="N35" s="24"/>
      <c r="O35" s="232"/>
      <c r="P35" s="24"/>
      <c r="Q35" s="232"/>
      <c r="R35" s="24"/>
      <c r="S35" s="232"/>
      <c r="T35" s="24"/>
      <c r="U35" s="232"/>
      <c r="V35" s="24"/>
      <c r="W35" s="232"/>
      <c r="X35" s="25"/>
      <c r="Y35" s="230"/>
      <c r="Z35" s="230"/>
      <c r="AA35" s="242"/>
    </row>
    <row r="36" spans="2:27" ht="15" customHeight="1">
      <c r="B36" s="240">
        <f>Взв!D36:D37</f>
        <v>0</v>
      </c>
      <c r="C36" s="209">
        <f>Взв!E36:E37</f>
        <v>0</v>
      </c>
      <c r="D36" s="205">
        <f>Взв!F36:F37</f>
        <v>0</v>
      </c>
      <c r="E36" s="207">
        <f>Взв!G36:G37</f>
        <v>0</v>
      </c>
      <c r="F36" s="202">
        <f>Взв!H36:H37</f>
        <v>0</v>
      </c>
      <c r="G36" s="233"/>
      <c r="H36" s="22"/>
      <c r="I36" s="198"/>
      <c r="J36" s="22"/>
      <c r="K36" s="233"/>
      <c r="L36" s="22"/>
      <c r="M36" s="233"/>
      <c r="N36" s="22"/>
      <c r="O36" s="233"/>
      <c r="P36" s="22"/>
      <c r="Q36" s="233"/>
      <c r="R36" s="22"/>
      <c r="S36" s="233"/>
      <c r="T36" s="22"/>
      <c r="U36" s="233"/>
      <c r="V36" s="22"/>
      <c r="W36" s="233"/>
      <c r="X36" s="23"/>
      <c r="Y36" s="229">
        <f>SUM(H36+J36+L36+N36+P36+R36+T36+V36+X36)</f>
        <v>0</v>
      </c>
      <c r="Z36" s="229">
        <f>SUM(H37+J37+L37+N37+P37+R37+T37+V37+X37)</f>
        <v>0</v>
      </c>
      <c r="AA36" s="238"/>
    </row>
    <row r="37" spans="2:27" ht="15" customHeight="1">
      <c r="B37" s="240"/>
      <c r="C37" s="209"/>
      <c r="D37" s="205"/>
      <c r="E37" s="207"/>
      <c r="F37" s="202"/>
      <c r="G37" s="232"/>
      <c r="H37" s="22"/>
      <c r="I37" s="201"/>
      <c r="J37" s="24"/>
      <c r="K37" s="232"/>
      <c r="L37" s="24"/>
      <c r="M37" s="232"/>
      <c r="N37" s="24"/>
      <c r="O37" s="232"/>
      <c r="P37" s="24"/>
      <c r="Q37" s="232"/>
      <c r="R37" s="24"/>
      <c r="S37" s="232"/>
      <c r="T37" s="24"/>
      <c r="U37" s="232"/>
      <c r="V37" s="24"/>
      <c r="W37" s="232"/>
      <c r="X37" s="25"/>
      <c r="Y37" s="230"/>
      <c r="Z37" s="230"/>
      <c r="AA37" s="238"/>
    </row>
    <row r="38" spans="2:27" ht="15" customHeight="1">
      <c r="B38" s="240">
        <f>Взв!D38:D39</f>
        <v>0</v>
      </c>
      <c r="C38" s="209">
        <f>Взв!E38:E39</f>
        <v>0</v>
      </c>
      <c r="D38" s="205">
        <f>Взв!F38:F39</f>
        <v>0</v>
      </c>
      <c r="E38" s="207">
        <f>Взв!G38:G39</f>
        <v>0</v>
      </c>
      <c r="F38" s="202">
        <f>Взв!H38:H39</f>
        <v>0</v>
      </c>
      <c r="G38" s="233"/>
      <c r="H38" s="22"/>
      <c r="I38" s="198"/>
      <c r="J38" s="22"/>
      <c r="K38" s="233"/>
      <c r="L38" s="22"/>
      <c r="M38" s="233"/>
      <c r="N38" s="22"/>
      <c r="O38" s="233"/>
      <c r="P38" s="22"/>
      <c r="Q38" s="233"/>
      <c r="R38" s="22"/>
      <c r="S38" s="233"/>
      <c r="T38" s="22"/>
      <c r="U38" s="233"/>
      <c r="V38" s="22"/>
      <c r="W38" s="233"/>
      <c r="X38" s="23"/>
      <c r="Y38" s="229">
        <f>SUM(H38+J38+L38+N38+P38+R38+T38+V38+X38)</f>
        <v>0</v>
      </c>
      <c r="Z38" s="229">
        <f>SUM(H39+J39+L39+N39+P39+R39+T39+V39+X39)</f>
        <v>0</v>
      </c>
      <c r="AA38" s="197"/>
    </row>
    <row r="39" spans="2:27" ht="15" customHeight="1">
      <c r="B39" s="240"/>
      <c r="C39" s="209"/>
      <c r="D39" s="205"/>
      <c r="E39" s="207"/>
      <c r="F39" s="202"/>
      <c r="G39" s="232"/>
      <c r="H39" s="22"/>
      <c r="I39" s="201"/>
      <c r="J39" s="24"/>
      <c r="K39" s="232"/>
      <c r="L39" s="24"/>
      <c r="M39" s="232"/>
      <c r="N39" s="24"/>
      <c r="O39" s="232"/>
      <c r="P39" s="24"/>
      <c r="Q39" s="232"/>
      <c r="R39" s="24"/>
      <c r="S39" s="232"/>
      <c r="T39" s="24"/>
      <c r="U39" s="232"/>
      <c r="V39" s="24"/>
      <c r="W39" s="232"/>
      <c r="X39" s="25"/>
      <c r="Y39" s="230"/>
      <c r="Z39" s="230"/>
      <c r="AA39" s="242"/>
    </row>
    <row r="40" spans="2:27" ht="15" customHeight="1">
      <c r="B40" s="240">
        <f>Взв!D40:D41</f>
        <v>0</v>
      </c>
      <c r="C40" s="209">
        <f>Взв!E40:E41</f>
        <v>0</v>
      </c>
      <c r="D40" s="205">
        <f>Взв!F40:F41</f>
        <v>0</v>
      </c>
      <c r="E40" s="207">
        <f>Взв!G40:G41</f>
        <v>0</v>
      </c>
      <c r="F40" s="202">
        <f>Взв!H40:H41</f>
        <v>0</v>
      </c>
      <c r="G40" s="233"/>
      <c r="H40" s="22"/>
      <c r="I40" s="198"/>
      <c r="J40" s="22"/>
      <c r="K40" s="233"/>
      <c r="L40" s="22"/>
      <c r="M40" s="233"/>
      <c r="N40" s="22"/>
      <c r="O40" s="233"/>
      <c r="P40" s="22"/>
      <c r="Q40" s="233"/>
      <c r="R40" s="22"/>
      <c r="S40" s="233"/>
      <c r="T40" s="22"/>
      <c r="U40" s="233"/>
      <c r="V40" s="22"/>
      <c r="W40" s="233"/>
      <c r="X40" s="23"/>
      <c r="Y40" s="229">
        <f>SUM(H40+J40+L40+N40+P40+R40+T40+V40+X40)</f>
        <v>0</v>
      </c>
      <c r="Z40" s="229">
        <f>SUM(H41+J41+L41+N41+P41+R41+T41+V41+X41)</f>
        <v>0</v>
      </c>
      <c r="AA40" s="238"/>
    </row>
    <row r="41" spans="2:27" ht="15" customHeight="1">
      <c r="B41" s="240"/>
      <c r="C41" s="209"/>
      <c r="D41" s="205"/>
      <c r="E41" s="207"/>
      <c r="F41" s="202"/>
      <c r="G41" s="232"/>
      <c r="H41" s="22"/>
      <c r="I41" s="201"/>
      <c r="J41" s="24"/>
      <c r="K41" s="232"/>
      <c r="L41" s="24"/>
      <c r="M41" s="232"/>
      <c r="N41" s="24"/>
      <c r="O41" s="232"/>
      <c r="P41" s="24"/>
      <c r="Q41" s="232"/>
      <c r="R41" s="24"/>
      <c r="S41" s="232"/>
      <c r="T41" s="24"/>
      <c r="U41" s="232"/>
      <c r="V41" s="24"/>
      <c r="W41" s="232"/>
      <c r="X41" s="25"/>
      <c r="Y41" s="230"/>
      <c r="Z41" s="230"/>
      <c r="AA41" s="238"/>
    </row>
    <row r="42" spans="2:27" ht="15" customHeight="1">
      <c r="B42" s="240">
        <f>Взв!D42:D43</f>
        <v>0</v>
      </c>
      <c r="C42" s="209">
        <f>Взв!E42:E43</f>
        <v>0</v>
      </c>
      <c r="D42" s="205">
        <f>Взв!F42:F43</f>
        <v>0</v>
      </c>
      <c r="E42" s="207">
        <f>Взв!G42:G43</f>
        <v>0</v>
      </c>
      <c r="F42" s="202">
        <f>Взв!H42:H43</f>
        <v>0</v>
      </c>
      <c r="G42" s="233"/>
      <c r="H42" s="22"/>
      <c r="I42" s="198"/>
      <c r="J42" s="22"/>
      <c r="K42" s="233"/>
      <c r="L42" s="22"/>
      <c r="M42" s="233"/>
      <c r="N42" s="22"/>
      <c r="O42" s="233"/>
      <c r="P42" s="22"/>
      <c r="Q42" s="233"/>
      <c r="R42" s="22"/>
      <c r="S42" s="233"/>
      <c r="T42" s="22"/>
      <c r="U42" s="233"/>
      <c r="V42" s="22"/>
      <c r="W42" s="233"/>
      <c r="X42" s="23"/>
      <c r="Y42" s="229">
        <f>SUM(H42+J42+L42+N42+P42+R42+T42+V42+X42)</f>
        <v>0</v>
      </c>
      <c r="Z42" s="229">
        <f>SUM(H43+J43+L43+N43+P43+R43+T43+V43+X43)</f>
        <v>0</v>
      </c>
      <c r="AA42" s="197"/>
    </row>
    <row r="43" spans="2:27" ht="15" customHeight="1">
      <c r="B43" s="240"/>
      <c r="C43" s="209"/>
      <c r="D43" s="205"/>
      <c r="E43" s="207"/>
      <c r="F43" s="202"/>
      <c r="G43" s="232"/>
      <c r="H43" s="22"/>
      <c r="I43" s="201"/>
      <c r="J43" s="24"/>
      <c r="K43" s="232"/>
      <c r="L43" s="24"/>
      <c r="M43" s="232"/>
      <c r="N43" s="24"/>
      <c r="O43" s="232"/>
      <c r="P43" s="24"/>
      <c r="Q43" s="232"/>
      <c r="R43" s="24"/>
      <c r="S43" s="232"/>
      <c r="T43" s="24"/>
      <c r="U43" s="232"/>
      <c r="V43" s="24"/>
      <c r="W43" s="232"/>
      <c r="X43" s="25"/>
      <c r="Y43" s="230"/>
      <c r="Z43" s="230"/>
      <c r="AA43" s="242"/>
    </row>
    <row r="44" spans="2:27" ht="15" customHeight="1">
      <c r="B44" s="240">
        <f>Взв!D44:D45</f>
        <v>0</v>
      </c>
      <c r="C44" s="209">
        <f>Взв!E44:E45</f>
        <v>0</v>
      </c>
      <c r="D44" s="205">
        <f>Взв!F44:F45</f>
        <v>0</v>
      </c>
      <c r="E44" s="207">
        <f>Взв!G44:G45</f>
        <v>0</v>
      </c>
      <c r="F44" s="202">
        <f>Взв!H44:H45</f>
        <v>0</v>
      </c>
      <c r="G44" s="233"/>
      <c r="H44" s="22"/>
      <c r="I44" s="198"/>
      <c r="J44" s="22"/>
      <c r="K44" s="233"/>
      <c r="L44" s="22"/>
      <c r="M44" s="233"/>
      <c r="N44" s="22"/>
      <c r="O44" s="233"/>
      <c r="P44" s="22"/>
      <c r="Q44" s="233"/>
      <c r="R44" s="22"/>
      <c r="S44" s="233"/>
      <c r="T44" s="22"/>
      <c r="U44" s="233"/>
      <c r="V44" s="22"/>
      <c r="W44" s="233"/>
      <c r="X44" s="23"/>
      <c r="Y44" s="229">
        <f>SUM(H44+J44+L44+N44+P44+R44+T44+V44+X44)</f>
        <v>0</v>
      </c>
      <c r="Z44" s="229">
        <f>SUM(H45+J45+L45+N45+P45+R45+T45+V45+X45)</f>
        <v>0</v>
      </c>
      <c r="AA44" s="238"/>
    </row>
    <row r="45" spans="2:27" ht="15" customHeight="1">
      <c r="B45" s="240"/>
      <c r="C45" s="209"/>
      <c r="D45" s="205"/>
      <c r="E45" s="207"/>
      <c r="F45" s="202"/>
      <c r="G45" s="232"/>
      <c r="H45" s="22"/>
      <c r="I45" s="201"/>
      <c r="J45" s="24"/>
      <c r="K45" s="232"/>
      <c r="L45" s="24"/>
      <c r="M45" s="232"/>
      <c r="N45" s="24"/>
      <c r="O45" s="232"/>
      <c r="P45" s="24"/>
      <c r="Q45" s="232"/>
      <c r="R45" s="24"/>
      <c r="S45" s="232"/>
      <c r="T45" s="24"/>
      <c r="U45" s="232"/>
      <c r="V45" s="24"/>
      <c r="W45" s="232"/>
      <c r="X45" s="25"/>
      <c r="Y45" s="230"/>
      <c r="Z45" s="230"/>
      <c r="AA45" s="238"/>
    </row>
    <row r="46" spans="2:27" ht="15" customHeight="1">
      <c r="B46" s="240">
        <f>Взв!D46:D47</f>
        <v>0</v>
      </c>
      <c r="C46" s="209">
        <f>Взв!E46:E47</f>
        <v>0</v>
      </c>
      <c r="D46" s="205">
        <f>Взв!F46:F47</f>
        <v>0</v>
      </c>
      <c r="E46" s="207">
        <f>Взв!G46:G47</f>
        <v>0</v>
      </c>
      <c r="F46" s="202">
        <f>Взв!H46:H47</f>
        <v>0</v>
      </c>
      <c r="G46" s="233"/>
      <c r="H46" s="22"/>
      <c r="I46" s="198"/>
      <c r="J46" s="22"/>
      <c r="K46" s="233"/>
      <c r="L46" s="22"/>
      <c r="M46" s="233"/>
      <c r="N46" s="22"/>
      <c r="O46" s="233"/>
      <c r="P46" s="22"/>
      <c r="Q46" s="233"/>
      <c r="R46" s="22"/>
      <c r="S46" s="233"/>
      <c r="T46" s="22"/>
      <c r="U46" s="233"/>
      <c r="V46" s="22"/>
      <c r="W46" s="233"/>
      <c r="X46" s="23"/>
      <c r="Y46" s="229">
        <f>SUM(H46+J46+L46+N46+P46+R46+T46+V46+X46)</f>
        <v>0</v>
      </c>
      <c r="Z46" s="229">
        <f>SUM(H47+J47+L47+N47+P47+R47+T47+V47+X47)</f>
        <v>0</v>
      </c>
      <c r="AA46" s="197"/>
    </row>
    <row r="47" spans="2:27" ht="15" customHeight="1">
      <c r="B47" s="240"/>
      <c r="C47" s="209"/>
      <c r="D47" s="205"/>
      <c r="E47" s="207"/>
      <c r="F47" s="202"/>
      <c r="G47" s="232"/>
      <c r="H47" s="22"/>
      <c r="I47" s="201"/>
      <c r="J47" s="24"/>
      <c r="K47" s="232"/>
      <c r="L47" s="24"/>
      <c r="M47" s="232"/>
      <c r="N47" s="24"/>
      <c r="O47" s="232"/>
      <c r="P47" s="24"/>
      <c r="Q47" s="232"/>
      <c r="R47" s="24"/>
      <c r="S47" s="232"/>
      <c r="T47" s="24"/>
      <c r="U47" s="232"/>
      <c r="V47" s="24"/>
      <c r="W47" s="232"/>
      <c r="X47" s="25"/>
      <c r="Y47" s="230"/>
      <c r="Z47" s="230"/>
      <c r="AA47" s="242"/>
    </row>
    <row r="48" spans="2:27" ht="15" customHeight="1">
      <c r="B48" s="240">
        <f>Взв!D48:D49</f>
        <v>0</v>
      </c>
      <c r="C48" s="209">
        <f>Взв!E48:E49</f>
        <v>0</v>
      </c>
      <c r="D48" s="205">
        <f>Взв!F48:F49</f>
        <v>0</v>
      </c>
      <c r="E48" s="207">
        <f>Взв!G48:G49</f>
        <v>0</v>
      </c>
      <c r="F48" s="202">
        <f>Взв!H48:H49</f>
        <v>0</v>
      </c>
      <c r="G48" s="233"/>
      <c r="H48" s="22"/>
      <c r="I48" s="198"/>
      <c r="J48" s="22"/>
      <c r="K48" s="233"/>
      <c r="L48" s="22"/>
      <c r="M48" s="233"/>
      <c r="N48" s="22"/>
      <c r="O48" s="233"/>
      <c r="P48" s="22"/>
      <c r="Q48" s="233"/>
      <c r="R48" s="22"/>
      <c r="S48" s="233"/>
      <c r="T48" s="22"/>
      <c r="U48" s="233"/>
      <c r="V48" s="22"/>
      <c r="W48" s="233"/>
      <c r="X48" s="23"/>
      <c r="Y48" s="229">
        <f>SUM(H48+J48+L48+N48+P48+R48+T48+V48+X48)</f>
        <v>0</v>
      </c>
      <c r="Z48" s="229">
        <f>SUM(H49+J49+L49+N49+P49+R49+T49+V49+X49)</f>
        <v>0</v>
      </c>
      <c r="AA48" s="238"/>
    </row>
    <row r="49" spans="2:27" ht="15" customHeight="1">
      <c r="B49" s="240"/>
      <c r="C49" s="209"/>
      <c r="D49" s="205"/>
      <c r="E49" s="207"/>
      <c r="F49" s="202"/>
      <c r="G49" s="232"/>
      <c r="H49" s="22"/>
      <c r="I49" s="201"/>
      <c r="J49" s="24"/>
      <c r="K49" s="232"/>
      <c r="L49" s="24"/>
      <c r="M49" s="232"/>
      <c r="N49" s="24"/>
      <c r="O49" s="232"/>
      <c r="P49" s="24"/>
      <c r="Q49" s="232"/>
      <c r="R49" s="24"/>
      <c r="S49" s="232"/>
      <c r="T49" s="24"/>
      <c r="U49" s="232"/>
      <c r="V49" s="24"/>
      <c r="W49" s="232"/>
      <c r="X49" s="25"/>
      <c r="Y49" s="230"/>
      <c r="Z49" s="230"/>
      <c r="AA49" s="238"/>
    </row>
    <row r="50" spans="2:27" ht="15" customHeight="1">
      <c r="B50" s="240">
        <f>Взв!D50:D51</f>
        <v>0</v>
      </c>
      <c r="C50" s="209">
        <f>Взв!E50:E51</f>
        <v>0</v>
      </c>
      <c r="D50" s="205">
        <f>Взв!F50:F51</f>
        <v>0</v>
      </c>
      <c r="E50" s="207">
        <f>Взв!G50:G51</f>
        <v>0</v>
      </c>
      <c r="F50" s="202">
        <f>Взв!H50:H51</f>
        <v>0</v>
      </c>
      <c r="G50" s="233"/>
      <c r="H50" s="22"/>
      <c r="I50" s="198"/>
      <c r="J50" s="22"/>
      <c r="K50" s="233"/>
      <c r="L50" s="22"/>
      <c r="M50" s="233"/>
      <c r="N50" s="22"/>
      <c r="O50" s="233"/>
      <c r="P50" s="22"/>
      <c r="Q50" s="233"/>
      <c r="R50" s="22"/>
      <c r="S50" s="233"/>
      <c r="T50" s="22"/>
      <c r="U50" s="233"/>
      <c r="V50" s="22"/>
      <c r="W50" s="233"/>
      <c r="X50" s="23"/>
      <c r="Y50" s="229">
        <f>SUM(H50+J50+L50+N50+P50+R50+T50+V50+X50)</f>
        <v>0</v>
      </c>
      <c r="Z50" s="229">
        <f>SUM(H51+J51+L51+N51+P51+R51+T51+V51+X51)</f>
        <v>0</v>
      </c>
      <c r="AA50" s="197"/>
    </row>
    <row r="51" spans="2:27" ht="15" customHeight="1">
      <c r="B51" s="240"/>
      <c r="C51" s="209"/>
      <c r="D51" s="205"/>
      <c r="E51" s="207"/>
      <c r="F51" s="202"/>
      <c r="G51" s="232"/>
      <c r="H51" s="22"/>
      <c r="I51" s="201"/>
      <c r="J51" s="24"/>
      <c r="K51" s="232"/>
      <c r="L51" s="24"/>
      <c r="M51" s="232"/>
      <c r="N51" s="24"/>
      <c r="O51" s="232"/>
      <c r="P51" s="24"/>
      <c r="Q51" s="232"/>
      <c r="R51" s="24"/>
      <c r="S51" s="232"/>
      <c r="T51" s="24"/>
      <c r="U51" s="232"/>
      <c r="V51" s="24"/>
      <c r="W51" s="232"/>
      <c r="X51" s="25"/>
      <c r="Y51" s="230"/>
      <c r="Z51" s="230"/>
      <c r="AA51" s="242"/>
    </row>
    <row r="52" spans="2:27" ht="15" customHeight="1">
      <c r="B52" s="240">
        <f>Взв!D52:D53</f>
        <v>0</v>
      </c>
      <c r="C52" s="209">
        <f>Взв!E52:E53</f>
        <v>0</v>
      </c>
      <c r="D52" s="205">
        <f>Взв!F52:F53</f>
        <v>0</v>
      </c>
      <c r="E52" s="207">
        <f>Взв!G52:G53</f>
        <v>0</v>
      </c>
      <c r="F52" s="202">
        <f>Взв!H52:H53</f>
        <v>0</v>
      </c>
      <c r="G52" s="233"/>
      <c r="H52" s="22"/>
      <c r="I52" s="259"/>
      <c r="J52" s="24"/>
      <c r="K52" s="231"/>
      <c r="L52" s="24"/>
      <c r="M52" s="231"/>
      <c r="N52" s="24"/>
      <c r="O52" s="231"/>
      <c r="P52" s="24"/>
      <c r="Q52" s="231"/>
      <c r="R52" s="24"/>
      <c r="S52" s="231"/>
      <c r="T52" s="24"/>
      <c r="U52" s="231"/>
      <c r="V52" s="24"/>
      <c r="W52" s="231"/>
      <c r="X52" s="25"/>
      <c r="Y52" s="229">
        <f>SUM(H52+J52+L52+N52+P52+R52+T52+V52+X52)</f>
        <v>0</v>
      </c>
      <c r="Z52" s="229">
        <f>SUM(H53+J53+L53+N53+P53+R53+T53+V53+X53)</f>
        <v>0</v>
      </c>
      <c r="AA52" s="238"/>
    </row>
    <row r="53" spans="2:27" ht="15" customHeight="1">
      <c r="B53" s="240"/>
      <c r="C53" s="209"/>
      <c r="D53" s="205"/>
      <c r="E53" s="207"/>
      <c r="F53" s="202"/>
      <c r="G53" s="232"/>
      <c r="H53" s="22"/>
      <c r="I53" s="201"/>
      <c r="J53" s="24"/>
      <c r="K53" s="232"/>
      <c r="L53" s="24"/>
      <c r="M53" s="232"/>
      <c r="N53" s="24"/>
      <c r="O53" s="232"/>
      <c r="P53" s="24"/>
      <c r="Q53" s="232"/>
      <c r="R53" s="24"/>
      <c r="S53" s="232"/>
      <c r="T53" s="24"/>
      <c r="U53" s="232"/>
      <c r="V53" s="24"/>
      <c r="W53" s="232"/>
      <c r="X53" s="25"/>
      <c r="Y53" s="230"/>
      <c r="Z53" s="230"/>
      <c r="AA53" s="238"/>
    </row>
    <row r="54" spans="2:27" ht="15" customHeight="1">
      <c r="B54" s="240">
        <f>Взв!D54:D55</f>
        <v>0</v>
      </c>
      <c r="C54" s="209">
        <f>Взв!E54:E55</f>
        <v>0</v>
      </c>
      <c r="D54" s="205">
        <f>Взв!F54:F55</f>
        <v>0</v>
      </c>
      <c r="E54" s="207">
        <f>Взв!G54:G55</f>
        <v>0</v>
      </c>
      <c r="F54" s="202">
        <f>Взв!H54:H55</f>
        <v>0</v>
      </c>
      <c r="G54" s="233"/>
      <c r="H54" s="22"/>
      <c r="I54" s="198"/>
      <c r="J54" s="22"/>
      <c r="K54" s="233"/>
      <c r="L54" s="22"/>
      <c r="M54" s="233"/>
      <c r="N54" s="22"/>
      <c r="O54" s="233"/>
      <c r="P54" s="22"/>
      <c r="Q54" s="233"/>
      <c r="R54" s="22"/>
      <c r="S54" s="233"/>
      <c r="T54" s="22"/>
      <c r="U54" s="233"/>
      <c r="V54" s="22"/>
      <c r="W54" s="233"/>
      <c r="X54" s="23"/>
      <c r="Y54" s="229">
        <f>SUM(H54+J54+L54+N54+P54+R54+T54+V54+X54)</f>
        <v>0</v>
      </c>
      <c r="Z54" s="229">
        <f>SUM(H55+J55+L55+N55+P55+R55+T55+V55+X55)</f>
        <v>0</v>
      </c>
      <c r="AA54" s="197"/>
    </row>
    <row r="55" spans="2:27" ht="15" customHeight="1">
      <c r="B55" s="240"/>
      <c r="C55" s="209"/>
      <c r="D55" s="205"/>
      <c r="E55" s="207"/>
      <c r="F55" s="202"/>
      <c r="G55" s="232"/>
      <c r="H55" s="22"/>
      <c r="I55" s="201"/>
      <c r="J55" s="24"/>
      <c r="K55" s="232"/>
      <c r="L55" s="24"/>
      <c r="M55" s="232"/>
      <c r="N55" s="24"/>
      <c r="O55" s="232"/>
      <c r="P55" s="24"/>
      <c r="Q55" s="232"/>
      <c r="R55" s="24"/>
      <c r="S55" s="232"/>
      <c r="T55" s="24"/>
      <c r="U55" s="232"/>
      <c r="V55" s="24"/>
      <c r="W55" s="232"/>
      <c r="X55" s="25"/>
      <c r="Y55" s="230"/>
      <c r="Z55" s="230"/>
      <c r="AA55" s="242"/>
    </row>
    <row r="56" spans="2:27" ht="15" customHeight="1">
      <c r="B56" s="240">
        <f>Взв!D56:D57</f>
        <v>0</v>
      </c>
      <c r="C56" s="209">
        <f>Взв!E56:E57</f>
        <v>0</v>
      </c>
      <c r="D56" s="205">
        <f>Взв!F56:F57</f>
        <v>0</v>
      </c>
      <c r="E56" s="207">
        <f>Взв!G56:G57</f>
        <v>0</v>
      </c>
      <c r="F56" s="202">
        <f>Взв!H56:H57</f>
        <v>0</v>
      </c>
      <c r="G56" s="233"/>
      <c r="H56" s="22"/>
      <c r="I56" s="198"/>
      <c r="J56" s="22"/>
      <c r="K56" s="233"/>
      <c r="L56" s="22"/>
      <c r="M56" s="233"/>
      <c r="N56" s="22"/>
      <c r="O56" s="233"/>
      <c r="P56" s="22"/>
      <c r="Q56" s="233"/>
      <c r="R56" s="22"/>
      <c r="S56" s="233"/>
      <c r="T56" s="22"/>
      <c r="U56" s="233"/>
      <c r="V56" s="22"/>
      <c r="W56" s="233"/>
      <c r="X56" s="23"/>
      <c r="Y56" s="229">
        <f>SUM(H56+J56+L56+N56+P56+R56+T56+V56+X56)</f>
        <v>0</v>
      </c>
      <c r="Z56" s="229">
        <f>SUM(H57+J57+L57+N57+P57+R57+T57+V57+X57)</f>
        <v>0</v>
      </c>
      <c r="AA56" s="238"/>
    </row>
    <row r="57" spans="2:27" ht="15" customHeight="1">
      <c r="B57" s="240"/>
      <c r="C57" s="209"/>
      <c r="D57" s="205"/>
      <c r="E57" s="207"/>
      <c r="F57" s="202"/>
      <c r="G57" s="232"/>
      <c r="H57" s="22"/>
      <c r="I57" s="201"/>
      <c r="J57" s="24"/>
      <c r="K57" s="232"/>
      <c r="L57" s="24"/>
      <c r="M57" s="232"/>
      <c r="N57" s="24"/>
      <c r="O57" s="232"/>
      <c r="P57" s="24"/>
      <c r="Q57" s="232"/>
      <c r="R57" s="24"/>
      <c r="S57" s="232"/>
      <c r="T57" s="24"/>
      <c r="U57" s="232"/>
      <c r="V57" s="24"/>
      <c r="W57" s="232"/>
      <c r="X57" s="25"/>
      <c r="Y57" s="230"/>
      <c r="Z57" s="230"/>
      <c r="AA57" s="238"/>
    </row>
    <row r="58" spans="2:27" ht="15" customHeight="1">
      <c r="B58" s="240">
        <f>Взв!D58:D59</f>
        <v>0</v>
      </c>
      <c r="C58" s="209">
        <f>Взв!E58:E59</f>
        <v>0</v>
      </c>
      <c r="D58" s="205">
        <f>Взв!F58:F59</f>
        <v>0</v>
      </c>
      <c r="E58" s="207">
        <f>Взв!G58:G59</f>
        <v>0</v>
      </c>
      <c r="F58" s="202">
        <f>Взв!H58:H59</f>
        <v>0</v>
      </c>
      <c r="G58" s="233"/>
      <c r="H58" s="22"/>
      <c r="I58" s="198"/>
      <c r="J58" s="22"/>
      <c r="K58" s="233"/>
      <c r="L58" s="22"/>
      <c r="M58" s="233"/>
      <c r="N58" s="22"/>
      <c r="O58" s="233"/>
      <c r="P58" s="22"/>
      <c r="Q58" s="233"/>
      <c r="R58" s="22"/>
      <c r="S58" s="233"/>
      <c r="T58" s="22"/>
      <c r="U58" s="233"/>
      <c r="V58" s="22"/>
      <c r="W58" s="233"/>
      <c r="X58" s="23"/>
      <c r="Y58" s="229">
        <f>SUM(H58+J58+L58+N58+P58+R58+T58+V58+X58)</f>
        <v>0</v>
      </c>
      <c r="Z58" s="229">
        <f>SUM(H59+J59+L59+N59+P59+R59+T59+V59+X59)</f>
        <v>0</v>
      </c>
      <c r="AA58" s="197"/>
    </row>
    <row r="59" spans="2:27" ht="15" customHeight="1">
      <c r="B59" s="240"/>
      <c r="C59" s="209"/>
      <c r="D59" s="205"/>
      <c r="E59" s="207"/>
      <c r="F59" s="202"/>
      <c r="G59" s="232"/>
      <c r="H59" s="22"/>
      <c r="I59" s="201"/>
      <c r="J59" s="24"/>
      <c r="K59" s="232"/>
      <c r="L59" s="24"/>
      <c r="M59" s="232"/>
      <c r="N59" s="24"/>
      <c r="O59" s="232"/>
      <c r="P59" s="24"/>
      <c r="Q59" s="232"/>
      <c r="R59" s="24"/>
      <c r="S59" s="232"/>
      <c r="T59" s="24"/>
      <c r="U59" s="232"/>
      <c r="V59" s="24"/>
      <c r="W59" s="232"/>
      <c r="X59" s="25"/>
      <c r="Y59" s="230"/>
      <c r="Z59" s="230"/>
      <c r="AA59" s="242"/>
    </row>
    <row r="60" spans="2:27" ht="15" customHeight="1">
      <c r="B60" s="240">
        <f>Взв!D60:D61</f>
        <v>0</v>
      </c>
      <c r="C60" s="209">
        <f>Взв!E60:E61</f>
        <v>0</v>
      </c>
      <c r="D60" s="205">
        <f>Взв!F60:F61</f>
        <v>0</v>
      </c>
      <c r="E60" s="207">
        <f>Взв!G60:G61</f>
        <v>0</v>
      </c>
      <c r="F60" s="202">
        <f>Взв!H60:H61</f>
        <v>0</v>
      </c>
      <c r="G60" s="233"/>
      <c r="H60" s="22"/>
      <c r="I60" s="198"/>
      <c r="J60" s="22"/>
      <c r="K60" s="233"/>
      <c r="L60" s="22"/>
      <c r="M60" s="233"/>
      <c r="N60" s="22"/>
      <c r="O60" s="233"/>
      <c r="P60" s="22"/>
      <c r="Q60" s="233"/>
      <c r="R60" s="22"/>
      <c r="S60" s="233"/>
      <c r="T60" s="22"/>
      <c r="U60" s="233"/>
      <c r="V60" s="22"/>
      <c r="W60" s="233"/>
      <c r="X60" s="23"/>
      <c r="Y60" s="229">
        <f>SUM(H60+J60+L60+N60+P60+R60+T60+V60+X60)</f>
        <v>0</v>
      </c>
      <c r="Z60" s="229">
        <f>SUM(H61+J61+L61+N61+P61+R61+T61+V61+X61)</f>
        <v>0</v>
      </c>
      <c r="AA60" s="238"/>
    </row>
    <row r="61" spans="2:27" ht="15" customHeight="1">
      <c r="B61" s="240"/>
      <c r="C61" s="209"/>
      <c r="D61" s="205"/>
      <c r="E61" s="207"/>
      <c r="F61" s="202"/>
      <c r="G61" s="232"/>
      <c r="H61" s="22"/>
      <c r="I61" s="201"/>
      <c r="J61" s="24"/>
      <c r="K61" s="232"/>
      <c r="L61" s="24"/>
      <c r="M61" s="232"/>
      <c r="N61" s="24"/>
      <c r="O61" s="232"/>
      <c r="P61" s="24"/>
      <c r="Q61" s="232"/>
      <c r="R61" s="24"/>
      <c r="S61" s="232"/>
      <c r="T61" s="24"/>
      <c r="U61" s="232"/>
      <c r="V61" s="24"/>
      <c r="W61" s="232"/>
      <c r="X61" s="25"/>
      <c r="Y61" s="230"/>
      <c r="Z61" s="230"/>
      <c r="AA61" s="238"/>
    </row>
    <row r="62" spans="2:27" ht="15" customHeight="1">
      <c r="B62" s="240">
        <f>Взв!D62:D63</f>
        <v>0</v>
      </c>
      <c r="C62" s="209">
        <f>Взв!E62:E63</f>
        <v>0</v>
      </c>
      <c r="D62" s="205">
        <f>Взв!F62:F63</f>
        <v>0</v>
      </c>
      <c r="E62" s="207">
        <f>Взв!G62:G63</f>
        <v>0</v>
      </c>
      <c r="F62" s="202">
        <f>Взв!H62:H63</f>
        <v>0</v>
      </c>
      <c r="G62" s="233"/>
      <c r="H62" s="22"/>
      <c r="I62" s="198"/>
      <c r="J62" s="22"/>
      <c r="K62" s="233"/>
      <c r="L62" s="22"/>
      <c r="M62" s="233"/>
      <c r="N62" s="22"/>
      <c r="O62" s="233"/>
      <c r="P62" s="22"/>
      <c r="Q62" s="233"/>
      <c r="R62" s="22"/>
      <c r="S62" s="233"/>
      <c r="T62" s="22"/>
      <c r="U62" s="233"/>
      <c r="V62" s="22"/>
      <c r="W62" s="233"/>
      <c r="X62" s="23"/>
      <c r="Y62" s="229">
        <f>SUM(H62+J62+L62+N62+P62+R62+T62+V62+X62)</f>
        <v>0</v>
      </c>
      <c r="Z62" s="229">
        <f>SUM(H63+J63+L63+N63+P63+R63+T63+V63+X63)</f>
        <v>0</v>
      </c>
      <c r="AA62" s="197"/>
    </row>
    <row r="63" spans="2:27" ht="15" customHeight="1">
      <c r="B63" s="240"/>
      <c r="C63" s="209"/>
      <c r="D63" s="205"/>
      <c r="E63" s="207"/>
      <c r="F63" s="202"/>
      <c r="G63" s="232"/>
      <c r="H63" s="22"/>
      <c r="I63" s="201"/>
      <c r="J63" s="24"/>
      <c r="K63" s="232"/>
      <c r="L63" s="24"/>
      <c r="M63" s="232"/>
      <c r="N63" s="24"/>
      <c r="O63" s="232"/>
      <c r="P63" s="24"/>
      <c r="Q63" s="232"/>
      <c r="R63" s="24"/>
      <c r="S63" s="232"/>
      <c r="T63" s="24"/>
      <c r="U63" s="232"/>
      <c r="V63" s="24"/>
      <c r="W63" s="232"/>
      <c r="X63" s="25"/>
      <c r="Y63" s="230"/>
      <c r="Z63" s="230"/>
      <c r="AA63" s="242"/>
    </row>
    <row r="64" spans="2:27" ht="15" customHeight="1">
      <c r="B64" s="240">
        <f>Взв!D64:D65</f>
        <v>0</v>
      </c>
      <c r="C64" s="209">
        <f>Взв!E64:E65</f>
        <v>0</v>
      </c>
      <c r="D64" s="205">
        <f>Взв!F64:F65</f>
        <v>0</v>
      </c>
      <c r="E64" s="207">
        <f>Взв!G64:G65</f>
        <v>0</v>
      </c>
      <c r="F64" s="202">
        <f>Взв!H64:H65</f>
        <v>0</v>
      </c>
      <c r="G64" s="233"/>
      <c r="H64" s="22"/>
      <c r="I64" s="198"/>
      <c r="J64" s="22"/>
      <c r="K64" s="233"/>
      <c r="L64" s="22"/>
      <c r="M64" s="233"/>
      <c r="N64" s="22"/>
      <c r="O64" s="233"/>
      <c r="P64" s="22"/>
      <c r="Q64" s="233"/>
      <c r="R64" s="22"/>
      <c r="S64" s="233"/>
      <c r="T64" s="22"/>
      <c r="U64" s="233"/>
      <c r="V64" s="22"/>
      <c r="W64" s="233"/>
      <c r="X64" s="23"/>
      <c r="Y64" s="229">
        <f>SUM(H64+J64+L64+N64+P64+R64+T64+V64+X64)</f>
        <v>0</v>
      </c>
      <c r="Z64" s="229">
        <f>SUM(H65+J65+L65+N65+P65+R65+T65+V65+X65)</f>
        <v>0</v>
      </c>
      <c r="AA64" s="238"/>
    </row>
    <row r="65" spans="2:27" ht="15" customHeight="1">
      <c r="B65" s="240"/>
      <c r="C65" s="209"/>
      <c r="D65" s="205"/>
      <c r="E65" s="207"/>
      <c r="F65" s="202"/>
      <c r="G65" s="232"/>
      <c r="H65" s="22"/>
      <c r="I65" s="201"/>
      <c r="J65" s="24"/>
      <c r="K65" s="232"/>
      <c r="L65" s="24"/>
      <c r="M65" s="232"/>
      <c r="N65" s="24"/>
      <c r="O65" s="232"/>
      <c r="P65" s="24"/>
      <c r="Q65" s="232"/>
      <c r="R65" s="24"/>
      <c r="S65" s="232"/>
      <c r="T65" s="24"/>
      <c r="U65" s="232"/>
      <c r="V65" s="24"/>
      <c r="W65" s="232"/>
      <c r="X65" s="25"/>
      <c r="Y65" s="230"/>
      <c r="Z65" s="230"/>
      <c r="AA65" s="238"/>
    </row>
    <row r="66" spans="2:27" ht="15" customHeight="1">
      <c r="B66" s="240">
        <f>Взв!D66:D67</f>
        <v>0</v>
      </c>
      <c r="C66" s="209">
        <f>Взв!E66:E67</f>
        <v>0</v>
      </c>
      <c r="D66" s="205">
        <f>Взв!F66:F67</f>
        <v>0</v>
      </c>
      <c r="E66" s="207">
        <f>Взв!G66:G67</f>
        <v>0</v>
      </c>
      <c r="F66" s="202">
        <f>Взв!H66:H67</f>
        <v>0</v>
      </c>
      <c r="G66" s="233"/>
      <c r="H66" s="22"/>
      <c r="I66" s="198"/>
      <c r="J66" s="22"/>
      <c r="K66" s="233"/>
      <c r="L66" s="22"/>
      <c r="M66" s="233"/>
      <c r="N66" s="22"/>
      <c r="O66" s="233"/>
      <c r="P66" s="22"/>
      <c r="Q66" s="233"/>
      <c r="R66" s="22"/>
      <c r="S66" s="233"/>
      <c r="T66" s="22"/>
      <c r="U66" s="233"/>
      <c r="V66" s="22"/>
      <c r="W66" s="233"/>
      <c r="X66" s="23"/>
      <c r="Y66" s="229">
        <f>SUM(H66+J66+L66+N66+P66+R66+T66+V66+X66)</f>
        <v>0</v>
      </c>
      <c r="Z66" s="229">
        <f>SUM(H67+J67+L67+N67+P67+R67+T67+V67+X67)</f>
        <v>0</v>
      </c>
      <c r="AA66" s="197"/>
    </row>
    <row r="67" spans="2:27" ht="15" customHeight="1">
      <c r="B67" s="240"/>
      <c r="C67" s="209"/>
      <c r="D67" s="205"/>
      <c r="E67" s="207"/>
      <c r="F67" s="202"/>
      <c r="G67" s="232"/>
      <c r="H67" s="22"/>
      <c r="I67" s="201"/>
      <c r="J67" s="24"/>
      <c r="K67" s="232"/>
      <c r="L67" s="24"/>
      <c r="M67" s="232"/>
      <c r="N67" s="24"/>
      <c r="O67" s="232"/>
      <c r="P67" s="24"/>
      <c r="Q67" s="232"/>
      <c r="R67" s="24"/>
      <c r="S67" s="232"/>
      <c r="T67" s="24"/>
      <c r="U67" s="232"/>
      <c r="V67" s="24"/>
      <c r="W67" s="232"/>
      <c r="X67" s="25"/>
      <c r="Y67" s="230"/>
      <c r="Z67" s="230"/>
      <c r="AA67" s="242"/>
    </row>
    <row r="68" spans="2:27" ht="15" customHeight="1">
      <c r="B68" s="240">
        <f>Взв!D68:D69</f>
        <v>0</v>
      </c>
      <c r="C68" s="209">
        <f>Взв!E68:E69</f>
        <v>0</v>
      </c>
      <c r="D68" s="205">
        <f>Взв!F68:F69</f>
        <v>0</v>
      </c>
      <c r="E68" s="207">
        <f>Взв!G68:G69</f>
        <v>0</v>
      </c>
      <c r="F68" s="202">
        <f>Взв!H68:H69</f>
        <v>0</v>
      </c>
      <c r="G68" s="233"/>
      <c r="H68" s="22"/>
      <c r="I68" s="198"/>
      <c r="J68" s="22"/>
      <c r="K68" s="233"/>
      <c r="L68" s="22"/>
      <c r="M68" s="233"/>
      <c r="N68" s="22"/>
      <c r="O68" s="233"/>
      <c r="P68" s="22"/>
      <c r="Q68" s="233"/>
      <c r="R68" s="22"/>
      <c r="S68" s="233"/>
      <c r="T68" s="22"/>
      <c r="U68" s="233"/>
      <c r="V68" s="22"/>
      <c r="W68" s="233"/>
      <c r="X68" s="23"/>
      <c r="Y68" s="229">
        <f>SUM(H68+J68+L68+N68+P68+R68+T68+V68+X68)</f>
        <v>0</v>
      </c>
      <c r="Z68" s="229">
        <f>SUM(H69+J69+L69+N69+P69+R69+T69+V69+X69)</f>
        <v>0</v>
      </c>
      <c r="AA68" s="238"/>
    </row>
    <row r="69" spans="2:27" ht="15" customHeight="1">
      <c r="B69" s="240"/>
      <c r="C69" s="209"/>
      <c r="D69" s="205"/>
      <c r="E69" s="207"/>
      <c r="F69" s="202"/>
      <c r="G69" s="232"/>
      <c r="H69" s="22"/>
      <c r="I69" s="201"/>
      <c r="J69" s="24"/>
      <c r="K69" s="232"/>
      <c r="L69" s="24"/>
      <c r="M69" s="232"/>
      <c r="N69" s="24"/>
      <c r="O69" s="232"/>
      <c r="P69" s="24"/>
      <c r="Q69" s="232"/>
      <c r="R69" s="24"/>
      <c r="S69" s="232"/>
      <c r="T69" s="24"/>
      <c r="U69" s="232"/>
      <c r="V69" s="24"/>
      <c r="W69" s="232"/>
      <c r="X69" s="25"/>
      <c r="Y69" s="230"/>
      <c r="Z69" s="230"/>
      <c r="AA69" s="239"/>
    </row>
    <row r="70" spans="2:27" ht="15" customHeight="1">
      <c r="B70" s="240">
        <f>Взв!D70:D71</f>
        <v>0</v>
      </c>
      <c r="C70" s="209">
        <f>Взв!E70:E71</f>
        <v>0</v>
      </c>
      <c r="D70" s="205">
        <f>Взв!F70:F71</f>
        <v>0</v>
      </c>
      <c r="E70" s="207">
        <f>Взв!G70:G71</f>
        <v>0</v>
      </c>
      <c r="F70" s="202">
        <f>Взв!H70:H71</f>
        <v>0</v>
      </c>
      <c r="G70" s="233"/>
      <c r="H70" s="22"/>
      <c r="I70" s="198"/>
      <c r="J70" s="22"/>
      <c r="K70" s="233"/>
      <c r="L70" s="22"/>
      <c r="M70" s="233"/>
      <c r="N70" s="22"/>
      <c r="O70" s="233"/>
      <c r="P70" s="22"/>
      <c r="Q70" s="233"/>
      <c r="R70" s="22"/>
      <c r="S70" s="233"/>
      <c r="T70" s="22"/>
      <c r="U70" s="233"/>
      <c r="V70" s="22"/>
      <c r="W70" s="233"/>
      <c r="X70" s="23"/>
      <c r="Y70" s="229">
        <f>SUM(H70+J70+L70+N70+P70+R70+T70+V70+X70)</f>
        <v>0</v>
      </c>
      <c r="Z70" s="229">
        <f>SUM(H71+J71+L71+N71+P71+R71+T71+V71+X71)</f>
        <v>0</v>
      </c>
      <c r="AA70" s="238"/>
    </row>
    <row r="71" spans="2:27" ht="15" customHeight="1">
      <c r="B71" s="240"/>
      <c r="C71" s="209"/>
      <c r="D71" s="205"/>
      <c r="E71" s="207"/>
      <c r="F71" s="202"/>
      <c r="G71" s="232"/>
      <c r="H71" s="22"/>
      <c r="I71" s="201"/>
      <c r="J71" s="24"/>
      <c r="K71" s="232"/>
      <c r="L71" s="24"/>
      <c r="M71" s="232"/>
      <c r="N71" s="24"/>
      <c r="O71" s="232"/>
      <c r="P71" s="24"/>
      <c r="Q71" s="232"/>
      <c r="R71" s="24"/>
      <c r="S71" s="232"/>
      <c r="T71" s="24"/>
      <c r="U71" s="232"/>
      <c r="V71" s="24"/>
      <c r="W71" s="232"/>
      <c r="X71" s="25"/>
      <c r="Y71" s="230"/>
      <c r="Z71" s="230"/>
      <c r="AA71" s="239"/>
    </row>
    <row r="72" spans="2:27" ht="15" customHeight="1">
      <c r="B72" s="240">
        <f>Взв!D72:D73</f>
        <v>0</v>
      </c>
      <c r="C72" s="209">
        <f>Взв!E72:E73</f>
        <v>0</v>
      </c>
      <c r="D72" s="205">
        <f>Взв!F72:F73</f>
        <v>0</v>
      </c>
      <c r="E72" s="207">
        <f>Взв!G72:G73</f>
        <v>0</v>
      </c>
      <c r="F72" s="202">
        <f>Взв!H72:H73</f>
        <v>0</v>
      </c>
      <c r="G72" s="233"/>
      <c r="H72" s="22"/>
      <c r="I72" s="198"/>
      <c r="J72" s="22"/>
      <c r="K72" s="233"/>
      <c r="L72" s="22"/>
      <c r="M72" s="233"/>
      <c r="N72" s="22"/>
      <c r="O72" s="233"/>
      <c r="P72" s="22"/>
      <c r="Q72" s="233"/>
      <c r="R72" s="22"/>
      <c r="S72" s="233"/>
      <c r="T72" s="22"/>
      <c r="U72" s="233"/>
      <c r="V72" s="22"/>
      <c r="W72" s="233"/>
      <c r="X72" s="23"/>
      <c r="Y72" s="229">
        <f>SUM(H72+J72+L72+N72+P72+R72+T72+V72+X72)</f>
        <v>0</v>
      </c>
      <c r="Z72" s="229">
        <f>SUM(H73+J73+L73+N73+P73+R73+T73+V73+X73)</f>
        <v>0</v>
      </c>
      <c r="AA72" s="238"/>
    </row>
    <row r="73" spans="2:27" ht="15" customHeight="1" thickBot="1">
      <c r="B73" s="241"/>
      <c r="C73" s="204"/>
      <c r="D73" s="206"/>
      <c r="E73" s="208"/>
      <c r="F73" s="203"/>
      <c r="G73" s="236"/>
      <c r="H73" s="37"/>
      <c r="I73" s="199"/>
      <c r="J73" s="38"/>
      <c r="K73" s="236"/>
      <c r="L73" s="38"/>
      <c r="M73" s="236"/>
      <c r="N73" s="38"/>
      <c r="O73" s="236"/>
      <c r="P73" s="38"/>
      <c r="Q73" s="236"/>
      <c r="R73" s="38"/>
      <c r="S73" s="236"/>
      <c r="T73" s="38"/>
      <c r="U73" s="236"/>
      <c r="V73" s="38"/>
      <c r="W73" s="236"/>
      <c r="X73" s="39"/>
      <c r="Y73" s="237"/>
      <c r="Z73" s="237"/>
      <c r="AA73" s="200"/>
    </row>
    <row r="75" spans="3:27" s="83" customFormat="1" ht="23.25" customHeight="1">
      <c r="C75" s="92" t="s">
        <v>102</v>
      </c>
      <c r="D75" s="93" t="s">
        <v>155</v>
      </c>
      <c r="E75" s="93"/>
      <c r="F75" s="93"/>
      <c r="G75" s="93"/>
      <c r="H75" s="93"/>
      <c r="I75" s="93"/>
      <c r="J75" s="93"/>
      <c r="L75" s="225" t="s">
        <v>156</v>
      </c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94"/>
      <c r="Z75" s="94"/>
      <c r="AA75" s="94"/>
    </row>
    <row r="76" ht="18.75">
      <c r="AE76" s="95"/>
    </row>
  </sheetData>
  <sheetProtection/>
  <mergeCells count="570"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  <mergeCell ref="F44:F45"/>
    <mergeCell ref="F42:F43"/>
    <mergeCell ref="D42:D43"/>
    <mergeCell ref="E42:E43"/>
    <mergeCell ref="O32:O33"/>
    <mergeCell ref="M36:M37"/>
    <mergeCell ref="O34:O35"/>
    <mergeCell ref="F38:F39"/>
    <mergeCell ref="M32:M33"/>
    <mergeCell ref="O44:O45"/>
    <mergeCell ref="M44:M45"/>
    <mergeCell ref="O42:O43"/>
    <mergeCell ref="M34:M35"/>
    <mergeCell ref="O40:O41"/>
    <mergeCell ref="M42:M43"/>
    <mergeCell ref="M38:M39"/>
    <mergeCell ref="M40:M4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D32:D33"/>
    <mergeCell ref="E32:E33"/>
    <mergeCell ref="K32:K33"/>
    <mergeCell ref="I32:I33"/>
    <mergeCell ref="F32:F33"/>
    <mergeCell ref="D30:D31"/>
    <mergeCell ref="E30:E31"/>
    <mergeCell ref="C28:C29"/>
    <mergeCell ref="D28:D29"/>
    <mergeCell ref="E28:E29"/>
    <mergeCell ref="F28:F29"/>
    <mergeCell ref="G28:G29"/>
    <mergeCell ref="I28:I29"/>
    <mergeCell ref="C26:C27"/>
    <mergeCell ref="D26:D27"/>
    <mergeCell ref="E26:E27"/>
    <mergeCell ref="F26:F27"/>
    <mergeCell ref="M28:M29"/>
    <mergeCell ref="K28:K29"/>
    <mergeCell ref="G26:G27"/>
    <mergeCell ref="I26:I27"/>
    <mergeCell ref="K26:K27"/>
    <mergeCell ref="I24:I25"/>
    <mergeCell ref="K24:K25"/>
    <mergeCell ref="M24:M25"/>
    <mergeCell ref="M26:M27"/>
    <mergeCell ref="D24:D25"/>
    <mergeCell ref="E24:E25"/>
    <mergeCell ref="F24:F25"/>
    <mergeCell ref="G24:G25"/>
    <mergeCell ref="I22:I23"/>
    <mergeCell ref="K22:K23"/>
    <mergeCell ref="M22:M23"/>
    <mergeCell ref="C22:C23"/>
    <mergeCell ref="D22:D23"/>
    <mergeCell ref="E22:E23"/>
    <mergeCell ref="F22:F23"/>
    <mergeCell ref="G22:G23"/>
    <mergeCell ref="D20:D21"/>
    <mergeCell ref="E20:E21"/>
    <mergeCell ref="O20:O21"/>
    <mergeCell ref="I20:I21"/>
    <mergeCell ref="F20:F21"/>
    <mergeCell ref="K20:K21"/>
    <mergeCell ref="M20:M21"/>
    <mergeCell ref="G20:G21"/>
    <mergeCell ref="G10:G11"/>
    <mergeCell ref="F10:F11"/>
    <mergeCell ref="C10:C11"/>
    <mergeCell ref="E10:E11"/>
    <mergeCell ref="D10:D11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E18:E19"/>
    <mergeCell ref="F18:F19"/>
    <mergeCell ref="D18:D19"/>
    <mergeCell ref="D16:D17"/>
    <mergeCell ref="E16:E17"/>
    <mergeCell ref="F16:F17"/>
    <mergeCell ref="M12:M13"/>
    <mergeCell ref="M18:M19"/>
    <mergeCell ref="O18:O19"/>
    <mergeCell ref="I16:I17"/>
    <mergeCell ref="K16:K17"/>
    <mergeCell ref="M16:M17"/>
    <mergeCell ref="O14:O15"/>
    <mergeCell ref="M14:M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F12:F13"/>
    <mergeCell ref="E14:E15"/>
    <mergeCell ref="F14:F15"/>
    <mergeCell ref="C12:C13"/>
    <mergeCell ref="C14:C15"/>
    <mergeCell ref="D12:D13"/>
    <mergeCell ref="E12:E13"/>
    <mergeCell ref="D14:D1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46:B47"/>
    <mergeCell ref="C46:C47"/>
    <mergeCell ref="D46:D47"/>
    <mergeCell ref="E46:E47"/>
    <mergeCell ref="F48:F49"/>
    <mergeCell ref="G48:G49"/>
    <mergeCell ref="K46:K47"/>
    <mergeCell ref="M46:M47"/>
    <mergeCell ref="F46:F47"/>
    <mergeCell ref="G46:G47"/>
    <mergeCell ref="I46:I47"/>
    <mergeCell ref="M48:M49"/>
    <mergeCell ref="B48:B49"/>
    <mergeCell ref="C48:C49"/>
    <mergeCell ref="D48:D49"/>
    <mergeCell ref="E48:E49"/>
    <mergeCell ref="O48:O49"/>
    <mergeCell ref="I48:I49"/>
    <mergeCell ref="K48:K49"/>
    <mergeCell ref="O46:O47"/>
    <mergeCell ref="G50:G51"/>
    <mergeCell ref="I50:I51"/>
    <mergeCell ref="B50:B51"/>
    <mergeCell ref="C50:C51"/>
    <mergeCell ref="D50:D51"/>
    <mergeCell ref="E50:E51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M52:M53"/>
    <mergeCell ref="O52:O53"/>
    <mergeCell ref="I52:I53"/>
    <mergeCell ref="K52:K53"/>
    <mergeCell ref="B54:B55"/>
    <mergeCell ref="C54:C55"/>
    <mergeCell ref="D54:D55"/>
    <mergeCell ref="E54:E55"/>
    <mergeCell ref="I54:I55"/>
    <mergeCell ref="M56:M57"/>
    <mergeCell ref="O56:O57"/>
    <mergeCell ref="I56:I57"/>
    <mergeCell ref="K56:K57"/>
    <mergeCell ref="O54:O55"/>
    <mergeCell ref="K54:K55"/>
    <mergeCell ref="M54:M55"/>
    <mergeCell ref="F56:F57"/>
    <mergeCell ref="G56:G57"/>
    <mergeCell ref="F54:F55"/>
    <mergeCell ref="G54:G55"/>
    <mergeCell ref="B56:B57"/>
    <mergeCell ref="C56:C57"/>
    <mergeCell ref="D56:D57"/>
    <mergeCell ref="E56:E57"/>
    <mergeCell ref="G58:G59"/>
    <mergeCell ref="I58:I59"/>
    <mergeCell ref="B58:B59"/>
    <mergeCell ref="C58:C59"/>
    <mergeCell ref="D58:D59"/>
    <mergeCell ref="E58:E59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M60:M61"/>
    <mergeCell ref="O60:O61"/>
    <mergeCell ref="I60:I61"/>
    <mergeCell ref="K60:K61"/>
    <mergeCell ref="B62:B63"/>
    <mergeCell ref="C62:C63"/>
    <mergeCell ref="D62:D63"/>
    <mergeCell ref="E62:E63"/>
    <mergeCell ref="I62:I63"/>
    <mergeCell ref="M64:M65"/>
    <mergeCell ref="O64:O65"/>
    <mergeCell ref="I64:I65"/>
    <mergeCell ref="K64:K65"/>
    <mergeCell ref="O62:O63"/>
    <mergeCell ref="K62:K63"/>
    <mergeCell ref="M62:M63"/>
    <mergeCell ref="F64:F65"/>
    <mergeCell ref="G64:G65"/>
    <mergeCell ref="F62:F63"/>
    <mergeCell ref="G62:G63"/>
    <mergeCell ref="B64:B65"/>
    <mergeCell ref="C64:C65"/>
    <mergeCell ref="D64:D65"/>
    <mergeCell ref="E64:E65"/>
    <mergeCell ref="F66:F67"/>
    <mergeCell ref="G66:G67"/>
    <mergeCell ref="I66:I67"/>
    <mergeCell ref="B66:B67"/>
    <mergeCell ref="C66:C67"/>
    <mergeCell ref="D66:D67"/>
    <mergeCell ref="E66:E67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B70:B71"/>
    <mergeCell ref="C70:C71"/>
    <mergeCell ref="D70:D71"/>
    <mergeCell ref="E70:E71"/>
    <mergeCell ref="M68:M69"/>
    <mergeCell ref="O68:O69"/>
    <mergeCell ref="I68:I69"/>
    <mergeCell ref="K68:K69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I7:J7"/>
    <mergeCell ref="K7:L7"/>
    <mergeCell ref="M7:N7"/>
    <mergeCell ref="O7:P7"/>
    <mergeCell ref="U7:V7"/>
    <mergeCell ref="W7:X7"/>
    <mergeCell ref="Q10:Q11"/>
    <mergeCell ref="S10:S11"/>
    <mergeCell ref="U10:U11"/>
    <mergeCell ref="W10:W11"/>
    <mergeCell ref="Q7:R7"/>
    <mergeCell ref="S7:T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W14:W15"/>
    <mergeCell ref="Y14:Y15"/>
    <mergeCell ref="U14:U15"/>
    <mergeCell ref="W18:W19"/>
    <mergeCell ref="Y18:Y19"/>
    <mergeCell ref="Q18:Q19"/>
    <mergeCell ref="S18:S19"/>
    <mergeCell ref="Z20:Z21"/>
    <mergeCell ref="U18:U19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24:Q25"/>
    <mergeCell ref="S24:S25"/>
    <mergeCell ref="U24:U25"/>
    <mergeCell ref="W24:W25"/>
    <mergeCell ref="AA22:AA23"/>
    <mergeCell ref="AA26:AA27"/>
    <mergeCell ref="Z24:Z25"/>
    <mergeCell ref="Z26:Z27"/>
    <mergeCell ref="AA24:AA25"/>
    <mergeCell ref="W22:W23"/>
    <mergeCell ref="Y22:Y23"/>
    <mergeCell ref="U22:U23"/>
    <mergeCell ref="W26:W27"/>
    <mergeCell ref="Y26:Y27"/>
    <mergeCell ref="Y24:Y25"/>
    <mergeCell ref="U32:U33"/>
    <mergeCell ref="W32:W33"/>
    <mergeCell ref="Y32:Y33"/>
    <mergeCell ref="AA32:AA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Q30:Q31"/>
    <mergeCell ref="S30:S31"/>
    <mergeCell ref="Q34:Q35"/>
    <mergeCell ref="S34:S35"/>
    <mergeCell ref="Q32:Q33"/>
    <mergeCell ref="S32:S33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46:AA47"/>
    <mergeCell ref="Q44:Q45"/>
    <mergeCell ref="S44:S45"/>
    <mergeCell ref="U44:U45"/>
    <mergeCell ref="W46:W47"/>
    <mergeCell ref="Y46:Y47"/>
    <mergeCell ref="U46:U47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U54:U55"/>
    <mergeCell ref="Y50:Y51"/>
    <mergeCell ref="Q54:Q55"/>
    <mergeCell ref="S54:S55"/>
    <mergeCell ref="S50:S51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Q62:Q63"/>
    <mergeCell ref="S62:S63"/>
    <mergeCell ref="U62:U63"/>
    <mergeCell ref="Q60:Q61"/>
    <mergeCell ref="S60:S61"/>
    <mergeCell ref="U60:U61"/>
    <mergeCell ref="S68:S69"/>
    <mergeCell ref="Y64:Y65"/>
    <mergeCell ref="AA64:AA65"/>
    <mergeCell ref="W64:W65"/>
    <mergeCell ref="Z68:Z69"/>
    <mergeCell ref="Z64:Z65"/>
    <mergeCell ref="Z66:Z67"/>
    <mergeCell ref="U68:U69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K70:K71"/>
    <mergeCell ref="M70:M71"/>
    <mergeCell ref="O70:O71"/>
    <mergeCell ref="Q70:Q71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U72:U73"/>
    <mergeCell ref="W72:W73"/>
    <mergeCell ref="Y72:Y73"/>
    <mergeCell ref="W62:W63"/>
    <mergeCell ref="Y62:Y63"/>
    <mergeCell ref="Z6:Z7"/>
    <mergeCell ref="Z18:Z19"/>
    <mergeCell ref="Z28:Z29"/>
    <mergeCell ref="Z14:Z15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89" t="str">
        <f>Взв!B1:J1</f>
        <v>XV TARPTAUTINIS 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89" t="str">
        <f>Взв!B2:J2</f>
        <v>GRAIKŲ-ROMĖNŲ IMTYNIŲ TURNYRAS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89" t="str">
        <f>Взв!B3:J3</f>
        <v>VISAGINO TAUREI LAIMĖTI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89" t="str">
        <f>Взв!B4:J4</f>
        <v>1997 m.g. Ir jaun.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94" t="s">
        <v>87</v>
      </c>
      <c r="C7" s="295"/>
      <c r="D7" s="295"/>
      <c r="E7" s="295"/>
      <c r="F7" s="295"/>
      <c r="G7" s="296"/>
      <c r="H7" s="76"/>
      <c r="I7" s="77"/>
      <c r="J7" s="290" t="s">
        <v>6</v>
      </c>
      <c r="K7" s="291"/>
      <c r="L7" s="291"/>
      <c r="M7" s="291"/>
      <c r="N7" s="292"/>
      <c r="O7" s="77"/>
      <c r="P7" s="77"/>
      <c r="Q7" s="290" t="s">
        <v>75</v>
      </c>
      <c r="R7" s="291"/>
      <c r="S7" s="291"/>
      <c r="T7" s="291"/>
      <c r="U7" s="292"/>
      <c r="X7" s="290" t="s">
        <v>76</v>
      </c>
      <c r="Y7" s="291"/>
      <c r="Z7" s="291"/>
      <c r="AA7" s="291"/>
      <c r="AB7" s="292"/>
      <c r="AE7" s="290" t="s">
        <v>74</v>
      </c>
      <c r="AF7" s="291"/>
      <c r="AG7" s="291"/>
      <c r="AH7" s="291"/>
      <c r="AI7" s="292"/>
      <c r="AM7" s="293"/>
      <c r="AN7" s="293"/>
      <c r="AO7" s="96" t="str">
        <f>Взв!G6</f>
        <v>53 kg</v>
      </c>
      <c r="AP7" s="90"/>
    </row>
    <row r="8" spans="2:18" s="19" customFormat="1" ht="0" customHeight="1" hidden="1">
      <c r="B8" s="281"/>
      <c r="C8" s="281"/>
      <c r="D8" s="281"/>
      <c r="E8" s="281"/>
      <c r="F8" s="281"/>
      <c r="G8" s="281"/>
      <c r="H8" s="41"/>
      <c r="R8" s="33"/>
    </row>
    <row r="9" spans="2:18" s="19" customFormat="1" ht="6" customHeight="1" thickBot="1">
      <c r="B9" s="281"/>
      <c r="C9" s="281"/>
      <c r="D9" s="281"/>
      <c r="E9" s="281"/>
      <c r="F9" s="281"/>
      <c r="G9" s="281"/>
      <c r="H9" s="41"/>
      <c r="R9" s="33"/>
    </row>
    <row r="10" spans="2:42" s="19" customFormat="1" ht="21.75" customHeight="1" thickBot="1">
      <c r="B10" s="270">
        <f>Взв!D10:D11</f>
        <v>1</v>
      </c>
      <c r="C10" s="45"/>
      <c r="D10" s="297" t="str">
        <f>Взв!E10:E11</f>
        <v>Simonas Vrublevskis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76" t="s">
        <v>83</v>
      </c>
      <c r="AN10" s="276"/>
      <c r="AO10" s="276"/>
      <c r="AP10" s="276"/>
    </row>
    <row r="11" spans="2:42" s="19" customFormat="1" ht="21.75" customHeight="1" thickBot="1">
      <c r="B11" s="271"/>
      <c r="C11" s="51">
        <f>E11+F11+G11</f>
        <v>0</v>
      </c>
      <c r="D11" s="298"/>
      <c r="E11" s="52"/>
      <c r="F11" s="52"/>
      <c r="G11" s="53"/>
      <c r="I11" s="41"/>
      <c r="J11" s="270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70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70"/>
      <c r="Y11" s="46"/>
      <c r="Z11" s="46" t="s">
        <v>7</v>
      </c>
      <c r="AA11" s="46" t="s">
        <v>8</v>
      </c>
      <c r="AB11" s="47" t="s">
        <v>9</v>
      </c>
      <c r="AE11" s="270"/>
      <c r="AF11" s="46"/>
      <c r="AG11" s="46" t="s">
        <v>7</v>
      </c>
      <c r="AH11" s="46" t="s">
        <v>8</v>
      </c>
      <c r="AI11" s="47" t="s">
        <v>9</v>
      </c>
      <c r="AJ11" s="80"/>
      <c r="AM11" s="279" t="s">
        <v>84</v>
      </c>
      <c r="AN11" s="277" t="s">
        <v>3</v>
      </c>
      <c r="AO11" s="278" t="s">
        <v>5</v>
      </c>
      <c r="AP11" s="280" t="s">
        <v>0</v>
      </c>
    </row>
    <row r="12" spans="2:42" s="19" customFormat="1" ht="21.75" customHeight="1" thickBot="1">
      <c r="B12" s="270">
        <f>Взв!D12:D13</f>
        <v>2</v>
      </c>
      <c r="C12" s="45"/>
      <c r="D12" s="297" t="str">
        <f>Взв!E12:E13</f>
        <v>Tomas Bartuševičius</v>
      </c>
      <c r="E12" s="46" t="s">
        <v>7</v>
      </c>
      <c r="F12" s="46" t="s">
        <v>8</v>
      </c>
      <c r="G12" s="47" t="s">
        <v>9</v>
      </c>
      <c r="I12" s="61"/>
      <c r="J12" s="271"/>
      <c r="K12" s="51">
        <f>L12+M12+N12</f>
        <v>0</v>
      </c>
      <c r="L12" s="51"/>
      <c r="M12" s="51"/>
      <c r="N12" s="56"/>
      <c r="O12" s="57"/>
      <c r="P12" s="41"/>
      <c r="Q12" s="271"/>
      <c r="R12" s="51">
        <f>S12+T12+U12</f>
        <v>0</v>
      </c>
      <c r="S12" s="51"/>
      <c r="T12" s="51"/>
      <c r="U12" s="56"/>
      <c r="V12" s="81"/>
      <c r="W12" s="41"/>
      <c r="X12" s="271"/>
      <c r="Y12" s="51">
        <f>Z12+AA12+AB12</f>
        <v>0</v>
      </c>
      <c r="Z12" s="51"/>
      <c r="AA12" s="51"/>
      <c r="AB12" s="56"/>
      <c r="AC12" s="65"/>
      <c r="AE12" s="271"/>
      <c r="AF12" s="51">
        <f>AG12+AH12+AI12</f>
        <v>0</v>
      </c>
      <c r="AG12" s="51"/>
      <c r="AH12" s="51"/>
      <c r="AI12" s="56"/>
      <c r="AJ12" s="65"/>
      <c r="AM12" s="279"/>
      <c r="AN12" s="277"/>
      <c r="AO12" s="278"/>
      <c r="AP12" s="280"/>
    </row>
    <row r="13" spans="2:43" s="19" customFormat="1" ht="21.75" customHeight="1" thickBot="1">
      <c r="B13" s="271"/>
      <c r="C13" s="51">
        <f>E13+F13+G13</f>
        <v>0</v>
      </c>
      <c r="D13" s="29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4">
        <v>1</v>
      </c>
      <c r="AN13" s="273" t="e">
        <f>#REF!</f>
        <v>#REF!</v>
      </c>
      <c r="AO13" s="274" t="e">
        <f>#REF!</f>
        <v>#REF!</v>
      </c>
      <c r="AP13" s="275" t="e">
        <f>#REF!</f>
        <v>#REF!</v>
      </c>
      <c r="AQ13" s="50"/>
    </row>
    <row r="14" spans="2:43" s="19" customFormat="1" ht="21.75" customHeight="1" thickBot="1">
      <c r="B14" s="270">
        <f>Взв!D14:D15</f>
        <v>3</v>
      </c>
      <c r="C14" s="45"/>
      <c r="D14" s="297" t="str">
        <f>Взв!E14:E15</f>
        <v>Lukas Čiučelis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4"/>
      <c r="AN14" s="265"/>
      <c r="AO14" s="207"/>
      <c r="AP14" s="266"/>
      <c r="AQ14" s="41"/>
    </row>
    <row r="15" spans="2:42" s="19" customFormat="1" ht="21.75" customHeight="1" thickBot="1">
      <c r="B15" s="271"/>
      <c r="C15" s="51">
        <f>E15+F15+G15</f>
        <v>0</v>
      </c>
      <c r="D15" s="298"/>
      <c r="E15" s="52"/>
      <c r="F15" s="52"/>
      <c r="G15" s="53"/>
      <c r="I15" s="41"/>
      <c r="J15" s="270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70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70"/>
      <c r="Y15" s="46"/>
      <c r="Z15" s="46" t="s">
        <v>7</v>
      </c>
      <c r="AA15" s="46" t="s">
        <v>8</v>
      </c>
      <c r="AB15" s="47" t="s">
        <v>9</v>
      </c>
      <c r="AC15" s="49"/>
      <c r="AE15" s="270"/>
      <c r="AF15" s="46"/>
      <c r="AG15" s="46" t="s">
        <v>7</v>
      </c>
      <c r="AH15" s="46" t="s">
        <v>8</v>
      </c>
      <c r="AI15" s="47" t="s">
        <v>9</v>
      </c>
      <c r="AJ15" s="71"/>
      <c r="AM15" s="264">
        <v>2</v>
      </c>
      <c r="AN15" s="265" t="e">
        <f>#REF!</f>
        <v>#REF!</v>
      </c>
      <c r="AO15" s="207" t="e">
        <f>#REF!</f>
        <v>#REF!</v>
      </c>
      <c r="AP15" s="266" t="e">
        <f>#REF!</f>
        <v>#REF!</v>
      </c>
    </row>
    <row r="16" spans="2:49" s="19" customFormat="1" ht="21.75" customHeight="1" thickBot="1">
      <c r="B16" s="270">
        <f>Взв!D16:D17</f>
        <v>4</v>
      </c>
      <c r="C16" s="45"/>
      <c r="D16" s="297" t="str">
        <f>Взв!E16:E17</f>
        <v>Valerij Čaplinskij</v>
      </c>
      <c r="E16" s="46" t="s">
        <v>7</v>
      </c>
      <c r="F16" s="46" t="s">
        <v>8</v>
      </c>
      <c r="G16" s="47" t="s">
        <v>9</v>
      </c>
      <c r="I16" s="61"/>
      <c r="J16" s="271"/>
      <c r="K16" s="51">
        <f>L16+M16+N16</f>
        <v>0</v>
      </c>
      <c r="L16" s="51"/>
      <c r="M16" s="51"/>
      <c r="N16" s="54"/>
      <c r="O16" s="41"/>
      <c r="P16" s="41"/>
      <c r="Q16" s="271"/>
      <c r="R16" s="51">
        <f>S16+T16+U16</f>
        <v>0</v>
      </c>
      <c r="S16" s="51"/>
      <c r="T16" s="51"/>
      <c r="U16" s="54"/>
      <c r="V16" s="62"/>
      <c r="W16" s="41"/>
      <c r="X16" s="271"/>
      <c r="Y16" s="51">
        <f>Z16+AA16+AB16</f>
        <v>0</v>
      </c>
      <c r="Z16" s="51"/>
      <c r="AA16" s="51"/>
      <c r="AB16" s="54"/>
      <c r="AC16" s="68"/>
      <c r="AE16" s="271"/>
      <c r="AF16" s="51">
        <f>AG16+AH16+AI16</f>
        <v>0</v>
      </c>
      <c r="AG16" s="51"/>
      <c r="AH16" s="51"/>
      <c r="AI16" s="54"/>
      <c r="AM16" s="264"/>
      <c r="AN16" s="265"/>
      <c r="AO16" s="207"/>
      <c r="AP16" s="266"/>
      <c r="AQ16" s="91"/>
      <c r="AT16" s="272"/>
      <c r="AU16" s="272"/>
      <c r="AV16" s="272"/>
      <c r="AW16" s="272"/>
    </row>
    <row r="17" spans="2:49" s="19" customFormat="1" ht="21.75" customHeight="1" thickBot="1">
      <c r="B17" s="271"/>
      <c r="C17" s="51">
        <f>E17+F17+G17</f>
        <v>0</v>
      </c>
      <c r="D17" s="29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4">
        <v>3</v>
      </c>
      <c r="AN17" s="265" t="e">
        <f>#REF!</f>
        <v>#REF!</v>
      </c>
      <c r="AO17" s="207" t="e">
        <f>#REF!</f>
        <v>#REF!</v>
      </c>
      <c r="AP17" s="266" t="e">
        <f>#REF!</f>
        <v>#REF!</v>
      </c>
      <c r="AQ17" s="41"/>
      <c r="AT17" s="272"/>
      <c r="AU17" s="272"/>
      <c r="AV17" s="272"/>
      <c r="AW17" s="272"/>
    </row>
    <row r="18" spans="2:49" s="19" customFormat="1" ht="21.75" customHeight="1" thickBot="1">
      <c r="B18" s="270">
        <f>Взв!D18:D19</f>
        <v>0</v>
      </c>
      <c r="C18" s="45"/>
      <c r="D18" s="297">
        <f>Взв!E18:E19</f>
        <v>0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4"/>
      <c r="AN18" s="265"/>
      <c r="AO18" s="207"/>
      <c r="AP18" s="266"/>
      <c r="AT18" s="272"/>
      <c r="AU18" s="272"/>
      <c r="AV18" s="272"/>
      <c r="AW18" s="272"/>
    </row>
    <row r="19" spans="2:49" s="19" customFormat="1" ht="21.75" customHeight="1" thickBot="1">
      <c r="B19" s="271"/>
      <c r="C19" s="51">
        <f>E19+F19+G19</f>
        <v>0</v>
      </c>
      <c r="D19" s="298"/>
      <c r="E19" s="52"/>
      <c r="F19" s="52"/>
      <c r="G19" s="53"/>
      <c r="I19" s="41"/>
      <c r="J19" s="270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70"/>
      <c r="R19" s="46"/>
      <c r="S19" s="46" t="s">
        <v>7</v>
      </c>
      <c r="T19" s="46" t="s">
        <v>8</v>
      </c>
      <c r="U19" s="47" t="s">
        <v>9</v>
      </c>
      <c r="X19" s="270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4">
        <v>3</v>
      </c>
      <c r="AN19" s="265" t="e">
        <f>#REF!</f>
        <v>#REF!</v>
      </c>
      <c r="AO19" s="207" t="e">
        <f>#REF!</f>
        <v>#REF!</v>
      </c>
      <c r="AP19" s="266" t="e">
        <f>#REF!</f>
        <v>#REF!</v>
      </c>
      <c r="AT19" s="272"/>
      <c r="AU19" s="272"/>
      <c r="AV19" s="272"/>
      <c r="AW19" s="272"/>
    </row>
    <row r="20" spans="2:49" s="19" customFormat="1" ht="21.75" customHeight="1" thickBot="1">
      <c r="B20" s="270">
        <f>Взв!D20:D21</f>
        <v>0</v>
      </c>
      <c r="C20" s="45"/>
      <c r="D20" s="297">
        <f>Взв!E20:E21</f>
        <v>0</v>
      </c>
      <c r="E20" s="46" t="s">
        <v>7</v>
      </c>
      <c r="F20" s="46" t="s">
        <v>8</v>
      </c>
      <c r="G20" s="47" t="s">
        <v>9</v>
      </c>
      <c r="I20" s="61"/>
      <c r="J20" s="271"/>
      <c r="K20" s="51">
        <f>L20+M20+N20</f>
        <v>0</v>
      </c>
      <c r="L20" s="51"/>
      <c r="M20" s="51"/>
      <c r="N20" s="54"/>
      <c r="O20" s="57"/>
      <c r="P20" s="41"/>
      <c r="Q20" s="271"/>
      <c r="R20" s="51">
        <f>S20+T20+U20</f>
        <v>0</v>
      </c>
      <c r="S20" s="51"/>
      <c r="T20" s="51"/>
      <c r="U20" s="54"/>
      <c r="V20" s="65"/>
      <c r="X20" s="271"/>
      <c r="Y20" s="51">
        <f>Z20+AA20+AB20</f>
        <v>0</v>
      </c>
      <c r="Z20" s="51"/>
      <c r="AA20" s="51"/>
      <c r="AB20" s="54"/>
      <c r="AC20" s="69"/>
      <c r="AM20" s="264"/>
      <c r="AN20" s="265"/>
      <c r="AO20" s="207"/>
      <c r="AP20" s="266"/>
      <c r="AT20" s="272"/>
      <c r="AU20" s="272"/>
      <c r="AV20" s="272"/>
      <c r="AW20" s="272"/>
    </row>
    <row r="21" spans="2:49" s="19" customFormat="1" ht="21.75" customHeight="1" thickBot="1">
      <c r="B21" s="271"/>
      <c r="C21" s="51">
        <f>E21+F21+G21</f>
        <v>0</v>
      </c>
      <c r="D21" s="29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4">
        <v>5</v>
      </c>
      <c r="AN21" s="265" t="e">
        <f>#REF!</f>
        <v>#REF!</v>
      </c>
      <c r="AO21" s="207" t="e">
        <f>#REF!</f>
        <v>#REF!</v>
      </c>
      <c r="AP21" s="266" t="e">
        <f>#REF!</f>
        <v>#REF!</v>
      </c>
      <c r="AT21" s="272"/>
      <c r="AU21" s="272"/>
      <c r="AV21" s="272"/>
      <c r="AW21" s="272"/>
    </row>
    <row r="22" spans="2:49" s="19" customFormat="1" ht="21.75" customHeight="1" thickBot="1">
      <c r="B22" s="270">
        <f>Взв!D22:D23</f>
        <v>0</v>
      </c>
      <c r="C22" s="45"/>
      <c r="D22" s="297">
        <f>Взв!E22:E23</f>
        <v>0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4"/>
      <c r="AN22" s="265"/>
      <c r="AO22" s="207"/>
      <c r="AP22" s="266"/>
      <c r="AT22" s="272"/>
      <c r="AU22" s="272"/>
      <c r="AV22" s="272"/>
      <c r="AW22" s="272"/>
    </row>
    <row r="23" spans="2:49" s="19" customFormat="1" ht="21.75" customHeight="1" thickBot="1">
      <c r="B23" s="271"/>
      <c r="C23" s="51">
        <f>E23+F23+G23</f>
        <v>0</v>
      </c>
      <c r="D23" s="298"/>
      <c r="E23" s="52"/>
      <c r="F23" s="52"/>
      <c r="G23" s="53"/>
      <c r="I23" s="61"/>
      <c r="J23" s="270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70"/>
      <c r="R23" s="46"/>
      <c r="S23" s="46" t="s">
        <v>7</v>
      </c>
      <c r="T23" s="46" t="s">
        <v>8</v>
      </c>
      <c r="U23" s="47" t="s">
        <v>9</v>
      </c>
      <c r="V23" s="49"/>
      <c r="X23" s="270"/>
      <c r="Y23" s="46"/>
      <c r="Z23" s="46" t="s">
        <v>7</v>
      </c>
      <c r="AA23" s="46" t="s">
        <v>8</v>
      </c>
      <c r="AB23" s="47" t="s">
        <v>9</v>
      </c>
      <c r="AC23" s="71"/>
      <c r="AM23" s="264">
        <v>5</v>
      </c>
      <c r="AN23" s="265" t="e">
        <f>#REF!</f>
        <v>#REF!</v>
      </c>
      <c r="AO23" s="207" t="e">
        <f>#REF!</f>
        <v>#REF!</v>
      </c>
      <c r="AP23" s="266" t="e">
        <f>#REF!</f>
        <v>#REF!</v>
      </c>
      <c r="AT23" s="272"/>
      <c r="AU23" s="272"/>
      <c r="AV23" s="272"/>
      <c r="AW23" s="272"/>
    </row>
    <row r="24" spans="2:49" s="19" customFormat="1" ht="21.75" customHeight="1" thickBot="1">
      <c r="B24" s="270">
        <f>Взв!D24:D25</f>
        <v>0</v>
      </c>
      <c r="C24" s="45"/>
      <c r="D24" s="297">
        <f>Взв!E24:E25</f>
        <v>0</v>
      </c>
      <c r="E24" s="46" t="s">
        <v>7</v>
      </c>
      <c r="F24" s="46" t="s">
        <v>8</v>
      </c>
      <c r="G24" s="100" t="s">
        <v>9</v>
      </c>
      <c r="I24" s="61"/>
      <c r="J24" s="271"/>
      <c r="K24" s="51">
        <f>L24+M24+N24</f>
        <v>0</v>
      </c>
      <c r="L24" s="51"/>
      <c r="M24" s="51"/>
      <c r="N24" s="54"/>
      <c r="O24" s="41"/>
      <c r="P24" s="41"/>
      <c r="Q24" s="271"/>
      <c r="R24" s="51">
        <f>S24+T24+U24</f>
        <v>0</v>
      </c>
      <c r="S24" s="51"/>
      <c r="T24" s="51"/>
      <c r="U24" s="54"/>
      <c r="V24" s="68"/>
      <c r="X24" s="271"/>
      <c r="Y24" s="51">
        <f>Z24+AA24+AB24</f>
        <v>0</v>
      </c>
      <c r="Z24" s="51"/>
      <c r="AA24" s="51"/>
      <c r="AB24" s="54"/>
      <c r="AM24" s="264"/>
      <c r="AN24" s="265"/>
      <c r="AO24" s="207"/>
      <c r="AP24" s="266"/>
      <c r="AT24" s="272"/>
      <c r="AU24" s="272"/>
      <c r="AV24" s="272"/>
      <c r="AW24" s="272"/>
    </row>
    <row r="25" spans="2:49" s="19" customFormat="1" ht="21.75" customHeight="1" thickBot="1">
      <c r="B25" s="271"/>
      <c r="C25" s="51">
        <f>E25+F25+G25</f>
        <v>0</v>
      </c>
      <c r="D25" s="29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4">
        <v>7</v>
      </c>
      <c r="AN25" s="265" t="e">
        <f>#REF!</f>
        <v>#REF!</v>
      </c>
      <c r="AO25" s="207" t="e">
        <f>#REF!</f>
        <v>#REF!</v>
      </c>
      <c r="AP25" s="266" t="e">
        <f>#REF!</f>
        <v>#REF!</v>
      </c>
      <c r="AT25" s="272"/>
      <c r="AU25" s="272"/>
      <c r="AV25" s="272"/>
      <c r="AW25" s="272"/>
    </row>
    <row r="26" spans="2:49" s="19" customFormat="1" ht="21.75" customHeight="1" thickBot="1">
      <c r="B26" s="270">
        <f>Взв!D26:D27</f>
        <v>0</v>
      </c>
      <c r="C26" s="45"/>
      <c r="D26" s="297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4"/>
      <c r="AN26" s="265"/>
      <c r="AO26" s="207"/>
      <c r="AP26" s="266"/>
      <c r="AT26" s="272"/>
      <c r="AU26" s="272"/>
      <c r="AV26" s="272"/>
      <c r="AW26" s="272"/>
    </row>
    <row r="27" spans="2:49" s="19" customFormat="1" ht="21.75" customHeight="1" thickBot="1">
      <c r="B27" s="271"/>
      <c r="C27" s="51">
        <f>E27+F27+G27</f>
        <v>0</v>
      </c>
      <c r="D27" s="298"/>
      <c r="E27" s="52"/>
      <c r="F27" s="52"/>
      <c r="G27" s="101"/>
      <c r="I27" s="41"/>
      <c r="J27" s="270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70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4">
        <v>8</v>
      </c>
      <c r="AN27" s="265" t="e">
        <f>#REF!</f>
        <v>#REF!</v>
      </c>
      <c r="AO27" s="207" t="e">
        <f>#REF!</f>
        <v>#REF!</v>
      </c>
      <c r="AP27" s="266" t="e">
        <f>#REF!</f>
        <v>#REF!</v>
      </c>
      <c r="AT27" s="272"/>
      <c r="AU27" s="272"/>
      <c r="AV27" s="272"/>
      <c r="AW27" s="272"/>
    </row>
    <row r="28" spans="2:49" s="19" customFormat="1" ht="21.75" customHeight="1" thickBot="1">
      <c r="B28" s="270">
        <f>Взв!D28:D29</f>
        <v>0</v>
      </c>
      <c r="C28" s="45"/>
      <c r="D28" s="29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71"/>
      <c r="K28" s="51">
        <f>L28+M28+N28</f>
        <v>0</v>
      </c>
      <c r="L28" s="51"/>
      <c r="M28" s="51"/>
      <c r="N28" s="54"/>
      <c r="O28" s="57"/>
      <c r="P28" s="41"/>
      <c r="Q28" s="271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4"/>
      <c r="AN28" s="265"/>
      <c r="AO28" s="207"/>
      <c r="AP28" s="266"/>
      <c r="AT28" s="272"/>
      <c r="AU28" s="272"/>
      <c r="AV28" s="272"/>
      <c r="AW28" s="272"/>
    </row>
    <row r="29" spans="2:49" s="19" customFormat="1" ht="21.75" customHeight="1" thickBot="1">
      <c r="B29" s="271"/>
      <c r="C29" s="51">
        <f>E29+F29+G29</f>
        <v>0</v>
      </c>
      <c r="D29" s="29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4">
        <v>9</v>
      </c>
      <c r="AN29" s="265" t="e">
        <f>#REF!</f>
        <v>#REF!</v>
      </c>
      <c r="AO29" s="207" t="e">
        <f>#REF!</f>
        <v>#REF!</v>
      </c>
      <c r="AP29" s="266" t="e">
        <f>#REF!</f>
        <v>#REF!</v>
      </c>
      <c r="AT29" s="272"/>
      <c r="AU29" s="272"/>
      <c r="AV29" s="272"/>
      <c r="AW29" s="272"/>
    </row>
    <row r="30" spans="2:49" s="19" customFormat="1" ht="21.75" customHeight="1" thickBot="1">
      <c r="B30" s="270">
        <f>Взв!D30:D31</f>
        <v>0</v>
      </c>
      <c r="C30" s="45"/>
      <c r="D30" s="29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4"/>
      <c r="AN30" s="265"/>
      <c r="AO30" s="207"/>
      <c r="AP30" s="266"/>
      <c r="AT30" s="272"/>
      <c r="AU30" s="272"/>
      <c r="AV30" s="272"/>
      <c r="AW30" s="272"/>
    </row>
    <row r="31" spans="2:49" s="19" customFormat="1" ht="21.75" customHeight="1" thickBot="1">
      <c r="B31" s="271"/>
      <c r="C31" s="51">
        <f>E31+F31+G31</f>
        <v>0</v>
      </c>
      <c r="D31" s="298"/>
      <c r="E31" s="52"/>
      <c r="F31" s="52"/>
      <c r="G31" s="53"/>
      <c r="I31" s="61"/>
      <c r="J31" s="270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70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4">
        <v>10</v>
      </c>
      <c r="AN31" s="265" t="e">
        <f>#REF!</f>
        <v>#REF!</v>
      </c>
      <c r="AO31" s="207" t="e">
        <f>#REF!</f>
        <v>#REF!</v>
      </c>
      <c r="AP31" s="266" t="e">
        <f>#REF!</f>
        <v>#REF!</v>
      </c>
      <c r="AT31" s="272"/>
      <c r="AU31" s="272"/>
      <c r="AV31" s="272"/>
      <c r="AW31" s="272"/>
    </row>
    <row r="32" spans="2:49" s="19" customFormat="1" ht="21.75" customHeight="1" thickBot="1">
      <c r="B32" s="270">
        <f>Взв!D32:D33</f>
        <v>0</v>
      </c>
      <c r="C32" s="45"/>
      <c r="D32" s="29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71"/>
      <c r="K32" s="51">
        <f>L32+M32+N32</f>
        <v>0</v>
      </c>
      <c r="L32" s="51"/>
      <c r="M32" s="51"/>
      <c r="N32" s="54"/>
      <c r="O32" s="41"/>
      <c r="P32" s="41"/>
      <c r="Q32" s="271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4"/>
      <c r="AN32" s="265"/>
      <c r="AO32" s="207"/>
      <c r="AP32" s="266"/>
      <c r="AT32" s="272"/>
      <c r="AU32" s="272"/>
      <c r="AV32" s="272"/>
      <c r="AW32" s="272"/>
    </row>
    <row r="33" spans="2:49" ht="21.75" customHeight="1" thickBot="1">
      <c r="B33" s="271"/>
      <c r="C33" s="51">
        <f>E33+F33+G33</f>
        <v>0</v>
      </c>
      <c r="D33" s="29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4">
        <v>11</v>
      </c>
      <c r="AN33" s="265" t="e">
        <f>#REF!</f>
        <v>#REF!</v>
      </c>
      <c r="AO33" s="207" t="e">
        <f>#REF!</f>
        <v>#REF!</v>
      </c>
      <c r="AP33" s="266" t="e">
        <f>#REF!</f>
        <v>#REF!</v>
      </c>
      <c r="AT33" s="272"/>
      <c r="AU33" s="272"/>
      <c r="AV33" s="272"/>
      <c r="AW33" s="272"/>
    </row>
    <row r="34" spans="2:49" ht="21.75" customHeight="1" thickBot="1">
      <c r="B34" s="270">
        <f>Взв!D34:D35</f>
        <v>0</v>
      </c>
      <c r="C34" s="45"/>
      <c r="D34" s="29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4"/>
      <c r="AN34" s="265"/>
      <c r="AO34" s="207"/>
      <c r="AP34" s="266"/>
      <c r="AT34" s="272"/>
      <c r="AU34" s="272"/>
      <c r="AV34" s="272"/>
      <c r="AW34" s="272"/>
    </row>
    <row r="35" spans="2:49" ht="21.75" customHeight="1" thickBot="1">
      <c r="B35" s="271"/>
      <c r="C35" s="51">
        <f>E35+F35+G35</f>
        <v>0</v>
      </c>
      <c r="D35" s="298"/>
      <c r="E35" s="52"/>
      <c r="F35" s="52"/>
      <c r="G35" s="53"/>
      <c r="H35" s="19"/>
      <c r="I35" s="41"/>
      <c r="J35" s="270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70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4">
        <v>12</v>
      </c>
      <c r="AN35" s="265" t="e">
        <f>#REF!</f>
        <v>#REF!</v>
      </c>
      <c r="AO35" s="207" t="e">
        <f>#REF!</f>
        <v>#REF!</v>
      </c>
      <c r="AP35" s="266" t="e">
        <f>#REF!</f>
        <v>#REF!</v>
      </c>
      <c r="AT35" s="272"/>
      <c r="AU35" s="272"/>
      <c r="AV35" s="272"/>
      <c r="AW35" s="272"/>
    </row>
    <row r="36" spans="2:49" ht="21.75" customHeight="1" thickBot="1">
      <c r="B36" s="270">
        <f>Взв!D36:D37</f>
        <v>0</v>
      </c>
      <c r="C36" s="45"/>
      <c r="D36" s="29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71"/>
      <c r="K36" s="51">
        <f>L36+M36+N36</f>
        <v>0</v>
      </c>
      <c r="L36" s="51"/>
      <c r="M36" s="51"/>
      <c r="N36" s="54"/>
      <c r="O36" s="57"/>
      <c r="P36" s="41"/>
      <c r="Q36" s="271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4"/>
      <c r="AN36" s="265"/>
      <c r="AO36" s="207"/>
      <c r="AP36" s="266"/>
      <c r="AT36" s="272"/>
      <c r="AU36" s="272"/>
      <c r="AV36" s="272"/>
      <c r="AW36" s="272"/>
    </row>
    <row r="37" spans="2:49" ht="21.75" customHeight="1" thickBot="1">
      <c r="B37" s="271"/>
      <c r="C37" s="51">
        <f>E37+F37+G37</f>
        <v>0</v>
      </c>
      <c r="D37" s="29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81"/>
      <c r="R37" s="50"/>
      <c r="S37" s="50"/>
      <c r="T37" s="50"/>
      <c r="U37" s="50"/>
      <c r="V37" s="61"/>
      <c r="W37" s="41"/>
      <c r="X37" s="41"/>
      <c r="Y37" s="41"/>
      <c r="AJ37" s="19"/>
      <c r="AM37" s="264">
        <v>13</v>
      </c>
      <c r="AN37" s="265" t="e">
        <f>#REF!</f>
        <v>#REF!</v>
      </c>
      <c r="AO37" s="207" t="e">
        <f>#REF!</f>
        <v>#REF!</v>
      </c>
      <c r="AP37" s="266" t="e">
        <f>#REF!</f>
        <v>#REF!</v>
      </c>
      <c r="AT37" s="272"/>
      <c r="AU37" s="272"/>
      <c r="AV37" s="272"/>
      <c r="AW37" s="272"/>
    </row>
    <row r="38" spans="2:49" ht="21.75" customHeight="1" thickBot="1">
      <c r="B38" s="270">
        <f>Взв!D38:D39</f>
        <v>0</v>
      </c>
      <c r="C38" s="45"/>
      <c r="D38" s="29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81"/>
      <c r="R38" s="41"/>
      <c r="S38" s="41"/>
      <c r="T38" s="41"/>
      <c r="U38" s="41"/>
      <c r="V38" s="61"/>
      <c r="W38" s="41"/>
      <c r="X38" s="41"/>
      <c r="Y38" s="41"/>
      <c r="AJ38" s="19"/>
      <c r="AM38" s="264"/>
      <c r="AN38" s="265"/>
      <c r="AO38" s="207"/>
      <c r="AP38" s="266"/>
      <c r="AT38" s="272"/>
      <c r="AU38" s="272"/>
      <c r="AV38" s="272"/>
      <c r="AW38" s="272"/>
    </row>
    <row r="39" spans="2:49" ht="21.75" customHeight="1" thickBot="1">
      <c r="B39" s="271"/>
      <c r="C39" s="51">
        <f>E39+F39+G39</f>
        <v>0</v>
      </c>
      <c r="D39" s="298"/>
      <c r="E39" s="52"/>
      <c r="F39" s="52"/>
      <c r="G39" s="53"/>
      <c r="H39" s="19"/>
      <c r="I39" s="41"/>
      <c r="J39" s="270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70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4">
        <v>14</v>
      </c>
      <c r="AN39" s="265" t="e">
        <f>#REF!</f>
        <v>#REF!</v>
      </c>
      <c r="AO39" s="207" t="e">
        <f>#REF!</f>
        <v>#REF!</v>
      </c>
      <c r="AP39" s="266" t="e">
        <f>#REF!</f>
        <v>#REF!</v>
      </c>
      <c r="AT39" s="272"/>
      <c r="AU39" s="272"/>
      <c r="AV39" s="272"/>
      <c r="AW39" s="272"/>
    </row>
    <row r="40" spans="2:49" ht="21.75" customHeight="1" thickBot="1">
      <c r="B40" s="270">
        <f>Взв!D40:D41</f>
        <v>0</v>
      </c>
      <c r="C40" s="45"/>
      <c r="D40" s="29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71"/>
      <c r="K40" s="51">
        <f>L40+M40+N40</f>
        <v>0</v>
      </c>
      <c r="L40" s="51"/>
      <c r="M40" s="51"/>
      <c r="N40" s="54"/>
      <c r="O40" s="41"/>
      <c r="P40" s="41"/>
      <c r="Q40" s="271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4"/>
      <c r="AN40" s="265"/>
      <c r="AO40" s="207"/>
      <c r="AP40" s="266"/>
      <c r="AT40" s="272"/>
      <c r="AU40" s="272"/>
      <c r="AV40" s="272"/>
      <c r="AW40" s="272"/>
    </row>
    <row r="41" spans="2:43" ht="21.75" customHeight="1" thickBot="1">
      <c r="B41" s="271"/>
      <c r="C41" s="51">
        <f>E41+F41+G41</f>
        <v>0</v>
      </c>
      <c r="D41" s="29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4">
        <v>15</v>
      </c>
      <c r="AN41" s="265" t="e">
        <f>#REF!</f>
        <v>#REF!</v>
      </c>
      <c r="AO41" s="207" t="e">
        <f>#REF!</f>
        <v>#REF!</v>
      </c>
      <c r="AP41" s="266" t="e">
        <f>#REF!</f>
        <v>#REF!</v>
      </c>
      <c r="AQ41" s="50"/>
    </row>
    <row r="42" spans="2:43" ht="21.75" customHeight="1" thickBot="1">
      <c r="B42" s="270">
        <f>Взв!D42:D43</f>
        <v>0</v>
      </c>
      <c r="C42" s="45"/>
      <c r="D42" s="29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4"/>
      <c r="AN42" s="265"/>
      <c r="AO42" s="207"/>
      <c r="AP42" s="266"/>
      <c r="AQ42" s="41"/>
    </row>
    <row r="43" spans="2:42" ht="21.75" customHeight="1" thickBot="1">
      <c r="B43" s="271"/>
      <c r="C43" s="51">
        <f>E43+F43+G43</f>
        <v>0</v>
      </c>
      <c r="D43" s="298"/>
      <c r="E43" s="52"/>
      <c r="F43" s="52"/>
      <c r="G43" s="53"/>
      <c r="H43" s="19"/>
      <c r="I43" s="61"/>
      <c r="J43" s="270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4">
        <v>16</v>
      </c>
      <c r="AN43" s="265" t="e">
        <f>#REF!</f>
        <v>#REF!</v>
      </c>
      <c r="AO43" s="207" t="e">
        <f>#REF!</f>
        <v>#REF!</v>
      </c>
      <c r="AP43" s="266" t="e">
        <f>#REF!</f>
        <v>#REF!</v>
      </c>
    </row>
    <row r="44" spans="2:42" ht="21.75" customHeight="1" thickBot="1">
      <c r="B44" s="270">
        <f>Взв!D44:D45</f>
        <v>0</v>
      </c>
      <c r="C44" s="45"/>
      <c r="D44" s="29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71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4"/>
      <c r="AN44" s="265"/>
      <c r="AO44" s="207"/>
      <c r="AP44" s="266"/>
    </row>
    <row r="45" spans="2:42" ht="21.75" customHeight="1" thickBot="1">
      <c r="B45" s="271"/>
      <c r="C45" s="51">
        <f>E45+F45+G45</f>
        <v>0</v>
      </c>
      <c r="D45" s="29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4">
        <v>17</v>
      </c>
      <c r="AN45" s="265" t="e">
        <f>#REF!</f>
        <v>#REF!</v>
      </c>
      <c r="AO45" s="207" t="e">
        <f>#REF!</f>
        <v>#REF!</v>
      </c>
      <c r="AP45" s="266" t="e">
        <f>#REF!</f>
        <v>#REF!</v>
      </c>
    </row>
    <row r="46" spans="2:42" ht="21.75" customHeight="1" thickBot="1">
      <c r="B46" s="270">
        <f>Взв!D46:D47</f>
        <v>0</v>
      </c>
      <c r="C46" s="45"/>
      <c r="D46" s="29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3" t="s">
        <v>79</v>
      </c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5"/>
      <c r="AJ46" s="19"/>
      <c r="AM46" s="264"/>
      <c r="AN46" s="265"/>
      <c r="AO46" s="207"/>
      <c r="AP46" s="266"/>
    </row>
    <row r="47" spans="2:64" ht="21.75" customHeight="1" thickBot="1">
      <c r="B47" s="271"/>
      <c r="C47" s="51">
        <f>E47+F47+G47</f>
        <v>0</v>
      </c>
      <c r="D47" s="298"/>
      <c r="E47" s="52"/>
      <c r="F47" s="72"/>
      <c r="G47" s="73"/>
      <c r="H47" s="19"/>
      <c r="I47" s="41"/>
      <c r="J47" s="270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4">
        <v>18</v>
      </c>
      <c r="AN47" s="265" t="e">
        <f>#REF!</f>
        <v>#REF!</v>
      </c>
      <c r="AO47" s="207" t="e">
        <f>#REF!</f>
        <v>#REF!</v>
      </c>
      <c r="AP47" s="266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70">
        <f>Взв!D48:D49</f>
        <v>0</v>
      </c>
      <c r="C48" s="45"/>
      <c r="D48" s="29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71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86" t="s">
        <v>77</v>
      </c>
      <c r="Z48" s="287"/>
      <c r="AA48" s="287"/>
      <c r="AB48" s="287"/>
      <c r="AC48" s="287"/>
      <c r="AD48" s="287"/>
      <c r="AE48" s="287"/>
      <c r="AF48" s="287"/>
      <c r="AG48" s="287"/>
      <c r="AH48" s="288"/>
      <c r="AI48" s="19"/>
      <c r="AJ48" s="19"/>
      <c r="AM48" s="264"/>
      <c r="AN48" s="265"/>
      <c r="AO48" s="207"/>
      <c r="AP48" s="266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71"/>
      <c r="C49" s="51">
        <f>E49+F49+G49</f>
        <v>0</v>
      </c>
      <c r="D49" s="298"/>
      <c r="E49" s="52"/>
      <c r="F49" s="72"/>
      <c r="G49" s="73"/>
      <c r="H49" s="19"/>
      <c r="K49" s="41"/>
      <c r="Q49" s="270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4">
        <v>19</v>
      </c>
      <c r="AN49" s="265" t="e">
        <f>#REF!</f>
        <v>#REF!</v>
      </c>
      <c r="AO49" s="207" t="e">
        <f>#REF!</f>
        <v>#REF!</v>
      </c>
      <c r="AP49" s="266" t="e">
        <f>#REF!</f>
        <v>#REF!</v>
      </c>
      <c r="AR49" s="19"/>
      <c r="AS49" s="281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70">
        <f>Взв!D50:D51</f>
        <v>0</v>
      </c>
      <c r="C50" s="45"/>
      <c r="D50" s="29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71"/>
      <c r="R50" s="51"/>
      <c r="S50" s="51"/>
      <c r="T50" s="51"/>
      <c r="U50" s="54"/>
      <c r="V50" s="69"/>
      <c r="W50" s="71"/>
      <c r="X50" s="270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4"/>
      <c r="AN50" s="265"/>
      <c r="AO50" s="207"/>
      <c r="AP50" s="266"/>
      <c r="AR50" s="19"/>
      <c r="AS50" s="281"/>
      <c r="AT50" s="41"/>
      <c r="AU50" s="41"/>
      <c r="AV50" s="41"/>
      <c r="AW50" s="41"/>
      <c r="AX50" s="19"/>
      <c r="AY50" s="19"/>
      <c r="AZ50" s="281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71"/>
      <c r="C51" s="51">
        <f>E51+F51+G51</f>
        <v>0</v>
      </c>
      <c r="D51" s="298"/>
      <c r="E51" s="52"/>
      <c r="F51" s="72"/>
      <c r="G51" s="73"/>
      <c r="H51" s="19"/>
      <c r="I51" s="41"/>
      <c r="J51" s="270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71"/>
      <c r="Y51" s="51"/>
      <c r="Z51" s="51"/>
      <c r="AA51" s="51"/>
      <c r="AB51" s="54"/>
      <c r="AC51" s="65"/>
      <c r="AD51" s="19"/>
      <c r="AE51" s="270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4">
        <v>20</v>
      </c>
      <c r="AN51" s="265" t="e">
        <f>#REF!</f>
        <v>#REF!</v>
      </c>
      <c r="AO51" s="207" t="e">
        <f>#REF!</f>
        <v>#REF!</v>
      </c>
      <c r="AP51" s="266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81"/>
      <c r="BA51" s="41"/>
      <c r="BB51" s="41"/>
      <c r="BC51" s="41"/>
      <c r="BD51" s="41"/>
      <c r="BE51" s="19"/>
      <c r="BF51" s="19"/>
      <c r="BG51" s="281"/>
      <c r="BH51" s="50"/>
      <c r="BI51" s="50"/>
      <c r="BJ51" s="50"/>
      <c r="BK51" s="50"/>
      <c r="BL51" s="19"/>
    </row>
    <row r="52" spans="2:64" ht="21.75" customHeight="1" thickBot="1">
      <c r="B52" s="270">
        <f>Взв!D52:D53</f>
        <v>0</v>
      </c>
      <c r="C52" s="45"/>
      <c r="D52" s="29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71"/>
      <c r="K52" s="51">
        <f>L52+M52+N52</f>
        <v>0</v>
      </c>
      <c r="L52" s="51"/>
      <c r="M52" s="51"/>
      <c r="N52" s="54"/>
      <c r="O52" s="57"/>
      <c r="P52" s="41"/>
      <c r="Q52" s="270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71"/>
      <c r="AF52" s="51"/>
      <c r="AG52" s="51"/>
      <c r="AH52" s="51"/>
      <c r="AI52" s="54"/>
      <c r="AJ52" s="65"/>
      <c r="AK52" s="80"/>
      <c r="AL52" s="19"/>
      <c r="AM52" s="264"/>
      <c r="AN52" s="265"/>
      <c r="AO52" s="207"/>
      <c r="AP52" s="266"/>
      <c r="AR52" s="19"/>
      <c r="AS52" s="281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81"/>
      <c r="BH52" s="41"/>
      <c r="BI52" s="41"/>
      <c r="BJ52" s="41"/>
      <c r="BK52" s="41"/>
      <c r="BL52" s="19"/>
    </row>
    <row r="53" spans="2:64" ht="21.75" customHeight="1" thickBot="1">
      <c r="B53" s="271"/>
      <c r="C53" s="51">
        <f>E53+F53+G53</f>
        <v>0</v>
      </c>
      <c r="D53" s="298"/>
      <c r="E53" s="52"/>
      <c r="F53" s="72"/>
      <c r="G53" s="73"/>
      <c r="H53" s="19"/>
      <c r="K53" s="41"/>
      <c r="N53" s="66"/>
      <c r="O53" s="59"/>
      <c r="P53" s="41"/>
      <c r="Q53" s="271"/>
      <c r="R53" s="51"/>
      <c r="S53" s="51"/>
      <c r="T53" s="51"/>
      <c r="U53" s="54"/>
      <c r="V53" s="68"/>
      <c r="W53" s="19"/>
      <c r="X53" s="270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4">
        <v>21</v>
      </c>
      <c r="AN53" s="265" t="e">
        <f>#REF!</f>
        <v>#REF!</v>
      </c>
      <c r="AO53" s="207" t="e">
        <f>#REF!</f>
        <v>#REF!</v>
      </c>
      <c r="AP53" s="266" t="e">
        <f>#REF!</f>
        <v>#REF!</v>
      </c>
      <c r="AR53" s="19"/>
      <c r="AS53" s="281"/>
      <c r="AT53" s="41"/>
      <c r="AU53" s="41"/>
      <c r="AV53" s="41"/>
      <c r="AW53" s="41"/>
      <c r="AX53" s="19"/>
      <c r="AY53" s="19"/>
      <c r="AZ53" s="281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70">
        <f>Взв!D54:D55</f>
        <v>0</v>
      </c>
      <c r="C54" s="45"/>
      <c r="D54" s="29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71"/>
      <c r="Y54" s="51"/>
      <c r="Z54" s="51"/>
      <c r="AA54" s="51"/>
      <c r="AB54" s="54"/>
      <c r="AC54" s="68"/>
      <c r="AD54" s="19"/>
      <c r="AE54" s="270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4"/>
      <c r="AN54" s="265"/>
      <c r="AO54" s="207"/>
      <c r="AP54" s="266"/>
      <c r="AR54" s="19"/>
      <c r="AS54" s="19"/>
      <c r="AT54" s="19"/>
      <c r="AU54" s="19"/>
      <c r="AV54" s="19"/>
      <c r="AW54" s="19"/>
      <c r="AX54" s="19"/>
      <c r="AY54" s="19"/>
      <c r="AZ54" s="281"/>
      <c r="BA54" s="41"/>
      <c r="BB54" s="41"/>
      <c r="BC54" s="41"/>
      <c r="BD54" s="41"/>
      <c r="BE54" s="19"/>
      <c r="BF54" s="19"/>
      <c r="BG54" s="281"/>
      <c r="BH54" s="50"/>
      <c r="BI54" s="50"/>
      <c r="BJ54" s="50"/>
      <c r="BK54" s="50"/>
      <c r="BL54" s="19"/>
    </row>
    <row r="55" spans="2:64" ht="21.75" customHeight="1" thickBot="1">
      <c r="B55" s="271"/>
      <c r="C55" s="51">
        <f>E55+F55+G55</f>
        <v>0</v>
      </c>
      <c r="D55" s="298"/>
      <c r="E55" s="52"/>
      <c r="F55" s="72"/>
      <c r="G55" s="73"/>
      <c r="H55" s="19"/>
      <c r="I55" s="41"/>
      <c r="J55" s="270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71"/>
      <c r="AF55" s="51"/>
      <c r="AG55" s="51"/>
      <c r="AH55" s="51"/>
      <c r="AI55" s="54"/>
      <c r="AJ55" s="67"/>
      <c r="AL55" s="19"/>
      <c r="AM55" s="264">
        <v>22</v>
      </c>
      <c r="AN55" s="265" t="e">
        <f>#REF!</f>
        <v>#REF!</v>
      </c>
      <c r="AO55" s="207" t="e">
        <f>#REF!</f>
        <v>#REF!</v>
      </c>
      <c r="AP55" s="266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81"/>
      <c r="BH55" s="41"/>
      <c r="BI55" s="41"/>
      <c r="BJ55" s="41"/>
      <c r="BK55" s="41"/>
      <c r="BL55" s="19"/>
    </row>
    <row r="56" spans="2:64" ht="21.75" customHeight="1" thickBot="1">
      <c r="B56" s="270">
        <f>Взв!D56:D57</f>
        <v>0</v>
      </c>
      <c r="C56" s="45"/>
      <c r="D56" s="29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71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4"/>
      <c r="AN56" s="265"/>
      <c r="AO56" s="207"/>
      <c r="AP56" s="266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71"/>
      <c r="C57" s="51">
        <f>E57+F57+G57</f>
        <v>0</v>
      </c>
      <c r="D57" s="29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4" t="s">
        <v>78</v>
      </c>
      <c r="Z57" s="264"/>
      <c r="AA57" s="264"/>
      <c r="AB57" s="264"/>
      <c r="AC57" s="264"/>
      <c r="AD57" s="264"/>
      <c r="AE57" s="264"/>
      <c r="AF57" s="264"/>
      <c r="AG57" s="264"/>
      <c r="AH57" s="264"/>
      <c r="AI57" s="19"/>
      <c r="AJ57" s="67"/>
      <c r="AL57" s="19"/>
      <c r="AM57" s="264">
        <v>23</v>
      </c>
      <c r="AN57" s="265" t="e">
        <f>#REF!</f>
        <v>#REF!</v>
      </c>
      <c r="AO57" s="207" t="e">
        <f>#REF!</f>
        <v>#REF!</v>
      </c>
      <c r="AP57" s="266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82"/>
      <c r="BC57" s="282"/>
      <c r="BD57" s="282"/>
      <c r="BE57" s="282"/>
      <c r="BF57" s="282"/>
      <c r="BG57" s="282"/>
      <c r="BH57" s="282"/>
      <c r="BI57" s="282"/>
      <c r="BJ57" s="282"/>
      <c r="BK57" s="19"/>
      <c r="BL57" s="19"/>
    </row>
    <row r="58" spans="2:64" ht="21.75" customHeight="1" thickBot="1">
      <c r="B58" s="270">
        <f>Взв!D58:D59</f>
        <v>0</v>
      </c>
      <c r="C58" s="45"/>
      <c r="D58" s="29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4"/>
      <c r="AN58" s="265"/>
      <c r="AO58" s="207"/>
      <c r="AP58" s="266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71"/>
      <c r="C59" s="51">
        <f>E59+F59+G59</f>
        <v>0</v>
      </c>
      <c r="D59" s="298"/>
      <c r="E59" s="52"/>
      <c r="F59" s="72"/>
      <c r="G59" s="73"/>
      <c r="H59" s="19"/>
      <c r="I59" s="41"/>
      <c r="J59" s="270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4">
        <v>24</v>
      </c>
      <c r="AN59" s="265" t="e">
        <f>#REF!</f>
        <v>#REF!</v>
      </c>
      <c r="AO59" s="207" t="e">
        <f>#REF!</f>
        <v>#REF!</v>
      </c>
      <c r="AP59" s="266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70">
        <f>Взв!D60:D61</f>
        <v>0</v>
      </c>
      <c r="C60" s="45"/>
      <c r="D60" s="29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71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86" t="s">
        <v>82</v>
      </c>
      <c r="Z60" s="287"/>
      <c r="AA60" s="287"/>
      <c r="AB60" s="287"/>
      <c r="AC60" s="287"/>
      <c r="AD60" s="287"/>
      <c r="AE60" s="287"/>
      <c r="AF60" s="287"/>
      <c r="AG60" s="287"/>
      <c r="AH60" s="288"/>
      <c r="AI60" s="19"/>
      <c r="AJ60" s="19"/>
      <c r="AL60" s="19"/>
      <c r="AM60" s="264"/>
      <c r="AN60" s="265"/>
      <c r="AO60" s="207"/>
      <c r="AP60" s="266"/>
    </row>
    <row r="61" spans="2:42" ht="21.75" customHeight="1" thickBot="1">
      <c r="B61" s="271"/>
      <c r="C61" s="51">
        <f>E61+F61+G61</f>
        <v>0</v>
      </c>
      <c r="D61" s="298"/>
      <c r="E61" s="52"/>
      <c r="F61" s="72"/>
      <c r="G61" s="73"/>
      <c r="H61" s="19"/>
      <c r="K61" s="41"/>
      <c r="N61" s="66"/>
      <c r="O61" s="59"/>
      <c r="P61" s="79"/>
      <c r="Q61" s="270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4">
        <v>25</v>
      </c>
      <c r="AN61" s="265" t="e">
        <f>#REF!</f>
        <v>#REF!</v>
      </c>
      <c r="AO61" s="207" t="e">
        <f>#REF!</f>
        <v>#REF!</v>
      </c>
      <c r="AP61" s="266" t="e">
        <f>#REF!</f>
        <v>#REF!</v>
      </c>
    </row>
    <row r="62" spans="2:42" ht="21.75" customHeight="1" thickBot="1">
      <c r="B62" s="270">
        <f>Взв!D62:D63</f>
        <v>0</v>
      </c>
      <c r="C62" s="45"/>
      <c r="D62" s="29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71"/>
      <c r="R62" s="51"/>
      <c r="S62" s="51"/>
      <c r="T62" s="51"/>
      <c r="U62" s="54"/>
      <c r="V62" s="69"/>
      <c r="W62" s="71"/>
      <c r="X62" s="270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4"/>
      <c r="AN62" s="265"/>
      <c r="AO62" s="207"/>
      <c r="AP62" s="266"/>
    </row>
    <row r="63" spans="2:42" ht="21.75" customHeight="1" thickBot="1">
      <c r="B63" s="271"/>
      <c r="C63" s="51">
        <f>E63+F63+G63</f>
        <v>0</v>
      </c>
      <c r="D63" s="298"/>
      <c r="E63" s="52"/>
      <c r="F63" s="72"/>
      <c r="G63" s="73"/>
      <c r="H63" s="19"/>
      <c r="I63" s="61"/>
      <c r="J63" s="270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71"/>
      <c r="Y63" s="51"/>
      <c r="Z63" s="51"/>
      <c r="AA63" s="51"/>
      <c r="AB63" s="54"/>
      <c r="AC63" s="65"/>
      <c r="AD63" s="19"/>
      <c r="AE63" s="270"/>
      <c r="AF63" s="46"/>
      <c r="AG63" s="46" t="s">
        <v>7</v>
      </c>
      <c r="AH63" s="46" t="s">
        <v>8</v>
      </c>
      <c r="AI63" s="47" t="s">
        <v>9</v>
      </c>
      <c r="AJ63" s="19"/>
      <c r="AM63" s="264">
        <v>26</v>
      </c>
      <c r="AN63" s="265" t="e">
        <f>#REF!</f>
        <v>#REF!</v>
      </c>
      <c r="AO63" s="207" t="e">
        <f>#REF!</f>
        <v>#REF!</v>
      </c>
      <c r="AP63" s="266" t="e">
        <f>#REF!</f>
        <v>#REF!</v>
      </c>
    </row>
    <row r="64" spans="2:42" ht="21.75" customHeight="1" thickBot="1">
      <c r="B64" s="270">
        <f>Взв!D64:D65</f>
        <v>0</v>
      </c>
      <c r="C64" s="45"/>
      <c r="D64" s="29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71"/>
      <c r="K64" s="51">
        <f>L64+M64+N64</f>
        <v>0</v>
      </c>
      <c r="L64" s="51"/>
      <c r="M64" s="51"/>
      <c r="N64" s="54"/>
      <c r="Q64" s="270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71"/>
      <c r="AF64" s="51"/>
      <c r="AG64" s="51"/>
      <c r="AH64" s="51"/>
      <c r="AI64" s="54"/>
      <c r="AJ64" s="65"/>
      <c r="AL64" s="19"/>
      <c r="AM64" s="264"/>
      <c r="AN64" s="265"/>
      <c r="AO64" s="207"/>
      <c r="AP64" s="266"/>
    </row>
    <row r="65" spans="2:42" ht="21.75" customHeight="1" thickBot="1">
      <c r="B65" s="271"/>
      <c r="C65" s="51">
        <f>E65+F65+G65</f>
        <v>0</v>
      </c>
      <c r="D65" s="298"/>
      <c r="E65" s="52"/>
      <c r="F65" s="72"/>
      <c r="G65" s="73"/>
      <c r="H65" s="19"/>
      <c r="K65" s="41"/>
      <c r="Q65" s="271"/>
      <c r="R65" s="51"/>
      <c r="S65" s="51"/>
      <c r="T65" s="51"/>
      <c r="U65" s="54"/>
      <c r="V65" s="68"/>
      <c r="W65" s="19"/>
      <c r="X65" s="270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4">
        <v>27</v>
      </c>
      <c r="AN65" s="265" t="e">
        <f>#REF!</f>
        <v>#REF!</v>
      </c>
      <c r="AO65" s="207" t="e">
        <f>#REF!</f>
        <v>#REF!</v>
      </c>
      <c r="AP65" s="266" t="e">
        <f>#REF!</f>
        <v>#REF!</v>
      </c>
    </row>
    <row r="66" spans="2:42" ht="21.75" customHeight="1" thickBot="1">
      <c r="B66" s="270">
        <f>Взв!D66:D67</f>
        <v>0</v>
      </c>
      <c r="C66" s="45"/>
      <c r="D66" s="29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71"/>
      <c r="Y66" s="51"/>
      <c r="Z66" s="51"/>
      <c r="AA66" s="51"/>
      <c r="AB66" s="54"/>
      <c r="AC66" s="68"/>
      <c r="AD66" s="19"/>
      <c r="AE66" s="270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4"/>
      <c r="AN66" s="265"/>
      <c r="AO66" s="207"/>
      <c r="AP66" s="266"/>
    </row>
    <row r="67" spans="2:42" ht="21.75" customHeight="1" thickBot="1">
      <c r="B67" s="271"/>
      <c r="C67" s="51">
        <f>E67+F67+G67</f>
        <v>0</v>
      </c>
      <c r="D67" s="298"/>
      <c r="E67" s="52"/>
      <c r="F67" s="72"/>
      <c r="G67" s="73"/>
      <c r="H67" s="19"/>
      <c r="I67" s="41"/>
      <c r="J67" s="270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71"/>
      <c r="AF67" s="51"/>
      <c r="AG67" s="51"/>
      <c r="AH67" s="51"/>
      <c r="AI67" s="54"/>
      <c r="AJ67" s="67"/>
      <c r="AL67" s="19"/>
      <c r="AM67" s="264">
        <v>28</v>
      </c>
      <c r="AN67" s="265" t="e">
        <f>#REF!</f>
        <v>#REF!</v>
      </c>
      <c r="AO67" s="207" t="e">
        <f>#REF!</f>
        <v>#REF!</v>
      </c>
      <c r="AP67" s="266" t="e">
        <f>#REF!</f>
        <v>#REF!</v>
      </c>
    </row>
    <row r="68" spans="2:42" ht="21.75" customHeight="1" thickBot="1">
      <c r="B68" s="270">
        <f>Взв!D68:D69</f>
        <v>0</v>
      </c>
      <c r="C68" s="45"/>
      <c r="D68" s="29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71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4"/>
      <c r="AN68" s="265"/>
      <c r="AO68" s="207"/>
      <c r="AP68" s="266"/>
    </row>
    <row r="69" spans="2:42" ht="21.75" customHeight="1" thickBot="1">
      <c r="B69" s="271"/>
      <c r="C69" s="51">
        <f>E69+F69+G69</f>
        <v>0</v>
      </c>
      <c r="D69" s="29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300" t="s">
        <v>78</v>
      </c>
      <c r="AA69" s="301"/>
      <c r="AB69" s="301"/>
      <c r="AC69" s="301"/>
      <c r="AD69" s="301"/>
      <c r="AE69" s="301"/>
      <c r="AF69" s="301"/>
      <c r="AG69" s="301"/>
      <c r="AH69" s="302"/>
      <c r="AI69" s="19"/>
      <c r="AJ69" s="67"/>
      <c r="AL69" s="19"/>
      <c r="AM69" s="264">
        <v>29</v>
      </c>
      <c r="AN69" s="265" t="e">
        <f>#REF!</f>
        <v>#REF!</v>
      </c>
      <c r="AO69" s="207" t="e">
        <f>#REF!</f>
        <v>#REF!</v>
      </c>
      <c r="AP69" s="266" t="e">
        <f>#REF!</f>
        <v>#REF!</v>
      </c>
    </row>
    <row r="70" spans="2:42" ht="21.75" customHeight="1" thickBot="1">
      <c r="B70" s="270">
        <f>Взв!D70:D71</f>
        <v>0</v>
      </c>
      <c r="C70" s="45"/>
      <c r="D70" s="29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4"/>
      <c r="AN70" s="265"/>
      <c r="AO70" s="207"/>
      <c r="AP70" s="266"/>
    </row>
    <row r="71" spans="2:42" ht="21.75" customHeight="1" thickBot="1">
      <c r="B71" s="271"/>
      <c r="C71" s="51">
        <f>E71+F71+G71</f>
        <v>0</v>
      </c>
      <c r="D71" s="298"/>
      <c r="E71" s="52"/>
      <c r="F71" s="72"/>
      <c r="G71" s="73"/>
      <c r="H71" s="19"/>
      <c r="I71" s="61"/>
      <c r="J71" s="270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4">
        <v>30</v>
      </c>
      <c r="AN71" s="265" t="e">
        <f>#REF!</f>
        <v>#REF!</v>
      </c>
      <c r="AO71" s="207" t="e">
        <f>#REF!</f>
        <v>#REF!</v>
      </c>
      <c r="AP71" s="266" t="e">
        <f>#REF!</f>
        <v>#REF!</v>
      </c>
    </row>
    <row r="72" spans="2:42" ht="21.75" customHeight="1" thickBot="1">
      <c r="B72" s="270">
        <f>Взв!D72:D73</f>
        <v>0</v>
      </c>
      <c r="C72" s="45"/>
      <c r="D72" s="29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71"/>
      <c r="K72" s="51">
        <f>L72+M72+N72</f>
        <v>0</v>
      </c>
      <c r="L72" s="51"/>
      <c r="M72" s="51"/>
      <c r="N72" s="54"/>
      <c r="AL72" s="19"/>
      <c r="AM72" s="264"/>
      <c r="AN72" s="265"/>
      <c r="AO72" s="207"/>
      <c r="AP72" s="266"/>
    </row>
    <row r="73" spans="2:42" ht="21.75" customHeight="1" thickBot="1">
      <c r="B73" s="271"/>
      <c r="C73" s="51">
        <f>E73+F73+G73</f>
        <v>0</v>
      </c>
      <c r="D73" s="29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4">
        <v>31</v>
      </c>
      <c r="AN73" s="265" t="e">
        <f>#REF!</f>
        <v>#REF!</v>
      </c>
      <c r="AO73" s="207" t="e">
        <f>#REF!</f>
        <v>#REF!</v>
      </c>
      <c r="AP73" s="266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4"/>
      <c r="AN74" s="265"/>
      <c r="AO74" s="207"/>
      <c r="AP74" s="266"/>
    </row>
    <row r="75" spans="39:42" s="89" customFormat="1" ht="21.75" customHeight="1" thickBot="1">
      <c r="AM75" s="264">
        <v>32</v>
      </c>
      <c r="AN75" s="267" t="e">
        <f>#REF!</f>
        <v>#REF!</v>
      </c>
      <c r="AO75" s="207" t="e">
        <f>#REF!</f>
        <v>#REF!</v>
      </c>
      <c r="AP75" s="266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99" t="s">
        <v>80</v>
      </c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M76" s="264"/>
      <c r="AN76" s="268"/>
      <c r="AO76" s="208"/>
      <c r="AP76" s="269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E51:AE52"/>
    <mergeCell ref="X53:X54"/>
    <mergeCell ref="AE54:AE55"/>
    <mergeCell ref="AM39:AM40"/>
    <mergeCell ref="AM43:AM44"/>
    <mergeCell ref="AM47:AM48"/>
    <mergeCell ref="AN39:AN40"/>
    <mergeCell ref="AP45:AP46"/>
    <mergeCell ref="AN47:AN48"/>
    <mergeCell ref="AP47:AP48"/>
    <mergeCell ref="AP43:AP44"/>
    <mergeCell ref="AN43:AN44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X11:X12"/>
    <mergeCell ref="AE15:AE16"/>
    <mergeCell ref="X23:X24"/>
    <mergeCell ref="X19:X20"/>
    <mergeCell ref="AE11:AE12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AS49:AS50"/>
    <mergeCell ref="AP49:AP50"/>
    <mergeCell ref="AN45:AN46"/>
    <mergeCell ref="AO45:AO46"/>
    <mergeCell ref="AO49:AO50"/>
    <mergeCell ref="AP57:AP58"/>
    <mergeCell ref="AP55:AP56"/>
    <mergeCell ref="AP39:AP40"/>
    <mergeCell ref="AO41:AO42"/>
    <mergeCell ref="AO55:AO56"/>
    <mergeCell ref="AO43:AO44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38:B39"/>
    <mergeCell ref="D38:D39"/>
    <mergeCell ref="B42:B43"/>
    <mergeCell ref="D42:D43"/>
    <mergeCell ref="D40:D41"/>
    <mergeCell ref="B40:B41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B50:B51"/>
    <mergeCell ref="D50:D51"/>
    <mergeCell ref="B52:B53"/>
    <mergeCell ref="D52:D53"/>
    <mergeCell ref="B60:B61"/>
    <mergeCell ref="D60:D61"/>
    <mergeCell ref="B54:B55"/>
    <mergeCell ref="D54:D55"/>
    <mergeCell ref="B56:B57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AM23:AM24"/>
    <mergeCell ref="AN23:AN24"/>
    <mergeCell ref="AP29:AP30"/>
    <mergeCell ref="AM27:AM28"/>
    <mergeCell ref="AM29:AM30"/>
    <mergeCell ref="AO27:AO28"/>
    <mergeCell ref="AO29:AO30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Z53:AZ54"/>
    <mergeCell ref="AT37:AW37"/>
    <mergeCell ref="AT38:AW38"/>
    <mergeCell ref="AT36:AW36"/>
    <mergeCell ref="AZ50:AZ51"/>
    <mergeCell ref="AT39:AW39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T22:AW22"/>
    <mergeCell ref="AT23:AW23"/>
    <mergeCell ref="AT24:AW24"/>
    <mergeCell ref="AT25:AW25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O33:AO34"/>
    <mergeCell ref="AP33:AP34"/>
    <mergeCell ref="AO17:AO18"/>
    <mergeCell ref="AP23:AP24"/>
    <mergeCell ref="AO25:AO2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M71:AM72"/>
    <mergeCell ref="AN71:AN72"/>
    <mergeCell ref="AO71:AO72"/>
    <mergeCell ref="AP71:AP72"/>
    <mergeCell ref="AM69:AM70"/>
    <mergeCell ref="AN69:AN70"/>
    <mergeCell ref="AO69:AO70"/>
    <mergeCell ref="AP69:AP70"/>
    <mergeCell ref="AM75:AM76"/>
    <mergeCell ref="AN75:AN76"/>
    <mergeCell ref="AO75:AO76"/>
    <mergeCell ref="AP75:AP76"/>
    <mergeCell ref="AM73:AM74"/>
    <mergeCell ref="AN73:AN74"/>
    <mergeCell ref="AO73:AO74"/>
    <mergeCell ref="AP73:AP74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53 kg</v>
      </c>
      <c r="D6" s="105"/>
      <c r="E6" s="106"/>
      <c r="F6" s="105" t="s">
        <v>116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105</v>
      </c>
      <c r="F8" s="310" t="s">
        <v>117</v>
      </c>
      <c r="G8" s="310" t="s">
        <v>119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f>Взв!D10:D11</f>
        <v>1</v>
      </c>
      <c r="D10" s="260" t="str">
        <f>Взв!E10:E11</f>
        <v>Simonas Vrublevskis</v>
      </c>
      <c r="E10" s="230">
        <f>Взв!G10:G11</f>
        <v>0</v>
      </c>
      <c r="F10" s="260" t="str">
        <f>Взв!F10:F11</f>
        <v>Šiaulių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05"/>
      <c r="F11" s="209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06"/>
      <c r="C12" s="305">
        <f>Взв!D12:D13</f>
        <v>2</v>
      </c>
      <c r="D12" s="209" t="str">
        <f>Взв!E12:E13</f>
        <v>Tomas Bartuševičius</v>
      </c>
      <c r="E12" s="305">
        <f>Взв!G12:G13</f>
        <v>0</v>
      </c>
      <c r="F12" s="209" t="str">
        <f>Взв!F12:F13</f>
        <v>Kaunas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>
      <c r="B13" s="306"/>
      <c r="C13" s="305"/>
      <c r="D13" s="209"/>
      <c r="E13" s="305"/>
      <c r="F13" s="209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2" customHeight="1">
      <c r="B14" s="306"/>
      <c r="C14" s="305">
        <f>Взв!D14:D15</f>
        <v>3</v>
      </c>
      <c r="D14" s="209" t="str">
        <f>Взв!E14:E15</f>
        <v>Lukas Čiučelis</v>
      </c>
      <c r="E14" s="305">
        <f>Взв!G14:G15</f>
        <v>0</v>
      </c>
      <c r="F14" s="209" t="str">
        <f>Взв!F14:F15</f>
        <v>Anykščiai</v>
      </c>
      <c r="G14" s="305"/>
      <c r="H14" s="213"/>
      <c r="I14" s="213"/>
      <c r="J14" s="213"/>
      <c r="K14" s="213"/>
      <c r="L14" s="213"/>
      <c r="M14" s="213" t="s">
        <v>4</v>
      </c>
      <c r="N14" s="213"/>
      <c r="O14" s="213"/>
      <c r="P14" s="213"/>
      <c r="T14" s="5"/>
    </row>
    <row r="15" spans="2:16" ht="12" customHeight="1">
      <c r="B15" s="306"/>
      <c r="C15" s="305"/>
      <c r="D15" s="209"/>
      <c r="E15" s="305"/>
      <c r="F15" s="209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06"/>
      <c r="C16" s="305">
        <f>Взв!D16:D17</f>
        <v>4</v>
      </c>
      <c r="D16" s="209" t="str">
        <f>Взв!E16:E17</f>
        <v>Valerij Čaplinskij</v>
      </c>
      <c r="E16" s="305">
        <f>Взв!G16:G17</f>
        <v>0</v>
      </c>
      <c r="F16" s="209" t="str">
        <f>Взв!F16:F17</f>
        <v>Visaginas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>
      <c r="B17" s="306"/>
      <c r="C17" s="305"/>
      <c r="D17" s="209"/>
      <c r="E17" s="305"/>
      <c r="F17" s="209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2" customHeight="1">
      <c r="B18" s="306"/>
      <c r="C18" s="305">
        <f>Взв!D18:D19</f>
        <v>0</v>
      </c>
      <c r="D18" s="209">
        <f>Взв!E18:E19</f>
        <v>0</v>
      </c>
      <c r="E18" s="305">
        <f>Взв!G18:G19</f>
        <v>0</v>
      </c>
      <c r="F18" s="209">
        <f>Взв!F18:F19</f>
        <v>0</v>
      </c>
      <c r="G18" s="305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2:16" ht="12" customHeight="1">
      <c r="B19" s="306"/>
      <c r="C19" s="305"/>
      <c r="D19" s="209"/>
      <c r="E19" s="305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06"/>
      <c r="C20" s="305">
        <f>Взв!D20:D21</f>
        <v>0</v>
      </c>
      <c r="D20" s="209">
        <f>Взв!E20:E21</f>
        <v>0</v>
      </c>
      <c r="E20" s="305">
        <f>Взв!G20:G21</f>
        <v>0</v>
      </c>
      <c r="F20" s="209">
        <f>Взв!F20:F21</f>
        <v>0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>
      <c r="B21" s="306"/>
      <c r="C21" s="305"/>
      <c r="D21" s="209"/>
      <c r="E21" s="305"/>
      <c r="F21" s="209"/>
      <c r="G21" s="305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2:16" ht="12" customHeight="1">
      <c r="B22" s="306"/>
      <c r="C22" s="305">
        <f>Взв!D22:D23</f>
        <v>0</v>
      </c>
      <c r="D22" s="209">
        <f>Взв!E22:E23</f>
        <v>0</v>
      </c>
      <c r="E22" s="305">
        <f>Взв!G22:G23</f>
        <v>0</v>
      </c>
      <c r="F22" s="209">
        <f>Взв!F22:F23</f>
        <v>0</v>
      </c>
      <c r="G22" s="305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2:16" ht="12" customHeight="1">
      <c r="B23" s="306"/>
      <c r="C23" s="305"/>
      <c r="D23" s="209"/>
      <c r="E23" s="305"/>
      <c r="F23" s="209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06"/>
      <c r="C24" s="305">
        <f>Взв!D24:D25</f>
        <v>0</v>
      </c>
      <c r="D24" s="209">
        <f>Взв!E24:E25</f>
        <v>0</v>
      </c>
      <c r="E24" s="305">
        <f>Взв!G24:G25</f>
        <v>0</v>
      </c>
      <c r="F24" s="209">
        <f>Взв!F24:F25</f>
        <v>0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>
      <c r="B25" s="306"/>
      <c r="C25" s="305"/>
      <c r="D25" s="209"/>
      <c r="E25" s="305"/>
      <c r="F25" s="209"/>
      <c r="G25" s="305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2:16" ht="12" customHeight="1">
      <c r="B26" s="306"/>
      <c r="C26" s="305">
        <f>Взв!D26:D27</f>
        <v>0</v>
      </c>
      <c r="D26" s="209">
        <f>Взв!E26:E27</f>
        <v>0</v>
      </c>
      <c r="E26" s="305">
        <f>Взв!G26:G27</f>
        <v>0</v>
      </c>
      <c r="F26" s="209">
        <f>Взв!F26:F27</f>
        <v>0</v>
      </c>
      <c r="G26" s="305"/>
      <c r="H26" s="213"/>
      <c r="I26" s="213"/>
      <c r="J26" s="213"/>
      <c r="K26" s="213"/>
      <c r="L26" s="213"/>
      <c r="M26" s="213" t="s">
        <v>4</v>
      </c>
      <c r="N26" s="213"/>
      <c r="O26" s="213"/>
      <c r="P26" s="213"/>
    </row>
    <row r="27" spans="2:16" ht="16.5" customHeight="1">
      <c r="B27" s="306"/>
      <c r="C27" s="305"/>
      <c r="D27" s="209"/>
      <c r="E27" s="305"/>
      <c r="F27" s="209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06"/>
      <c r="C28" s="305">
        <f>Взв!D28:D29</f>
        <v>0</v>
      </c>
      <c r="D28" s="209">
        <f>Взв!E28:E29</f>
        <v>0</v>
      </c>
      <c r="E28" s="305">
        <f>Взв!G28:G29</f>
        <v>0</v>
      </c>
      <c r="F28" s="209">
        <f>Взв!F28:F29</f>
        <v>0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>
      <c r="B29" s="306"/>
      <c r="C29" s="305"/>
      <c r="D29" s="209"/>
      <c r="E29" s="305"/>
      <c r="F29" s="209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2" customHeight="1">
      <c r="B30" s="306"/>
      <c r="C30" s="305">
        <f>Взв!D30:D31</f>
        <v>0</v>
      </c>
      <c r="D30" s="209">
        <f>Взв!E30:E31</f>
        <v>0</v>
      </c>
      <c r="E30" s="305">
        <f>Взв!G30:G31</f>
        <v>0</v>
      </c>
      <c r="F30" s="209">
        <f>Взв!F30:F31</f>
        <v>0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2" customHeight="1">
      <c r="B31" s="306"/>
      <c r="C31" s="305"/>
      <c r="D31" s="209"/>
      <c r="E31" s="305"/>
      <c r="F31" s="209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06"/>
      <c r="C32" s="305">
        <f>Взв!D32:D33</f>
        <v>0</v>
      </c>
      <c r="D32" s="209">
        <f>Взв!E32:E33</f>
        <v>0</v>
      </c>
      <c r="E32" s="305">
        <f>Взв!G32:G33</f>
        <v>0</v>
      </c>
      <c r="F32" s="209">
        <f>Взв!F32:F33</f>
        <v>0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>
      <c r="B33" s="306"/>
      <c r="C33" s="305"/>
      <c r="D33" s="209"/>
      <c r="E33" s="305"/>
      <c r="F33" s="209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2" customHeight="1">
      <c r="B34" s="306"/>
      <c r="C34" s="305">
        <f>Взв!D34:D35</f>
        <v>0</v>
      </c>
      <c r="D34" s="209">
        <f>Взв!E34:E35</f>
        <v>0</v>
      </c>
      <c r="E34" s="305">
        <f>Взв!G34:G35</f>
        <v>0</v>
      </c>
      <c r="F34" s="209">
        <f>Взв!F34:F35</f>
        <v>0</v>
      </c>
      <c r="G34" s="305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2:16" ht="12" customHeight="1">
      <c r="B35" s="306"/>
      <c r="C35" s="305"/>
      <c r="D35" s="209"/>
      <c r="E35" s="305"/>
      <c r="F35" s="209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06"/>
      <c r="C36" s="305">
        <f>Взв!D36:D37</f>
        <v>0</v>
      </c>
      <c r="D36" s="209">
        <f>Взв!E36:E37</f>
        <v>0</v>
      </c>
      <c r="E36" s="305">
        <f>Взв!G36:G37</f>
        <v>0</v>
      </c>
      <c r="F36" s="209">
        <f>Взв!F36:F37</f>
        <v>0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>
      <c r="B37" s="306"/>
      <c r="C37" s="305"/>
      <c r="D37" s="209"/>
      <c r="E37" s="305"/>
      <c r="F37" s="209"/>
      <c r="G37" s="305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2:16" ht="12" customHeight="1">
      <c r="B38" s="306"/>
      <c r="C38" s="305">
        <f>Взв!D38:D39</f>
        <v>0</v>
      </c>
      <c r="D38" s="209">
        <f>Взв!E38:E39</f>
        <v>0</v>
      </c>
      <c r="E38" s="305">
        <f>Взв!G38:G39</f>
        <v>0</v>
      </c>
      <c r="F38" s="209">
        <f>Взв!F38:F39</f>
        <v>0</v>
      </c>
      <c r="G38" s="305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2:16" ht="12" customHeight="1">
      <c r="B39" s="306"/>
      <c r="C39" s="305"/>
      <c r="D39" s="209"/>
      <c r="E39" s="305"/>
      <c r="F39" s="209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06"/>
      <c r="C40" s="305">
        <f>Взв!D40:D41</f>
        <v>0</v>
      </c>
      <c r="D40" s="209">
        <f>Взв!E40:E41</f>
        <v>0</v>
      </c>
      <c r="E40" s="305">
        <f>Взв!G40:G41</f>
        <v>0</v>
      </c>
      <c r="F40" s="209">
        <f>Взв!F40:F41</f>
        <v>0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>
      <c r="B41" s="306"/>
      <c r="C41" s="305"/>
      <c r="D41" s="209"/>
      <c r="E41" s="305"/>
      <c r="F41" s="209"/>
      <c r="G41" s="305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ht="12" customHeight="1">
      <c r="B42" s="306"/>
      <c r="C42" s="305">
        <f>Взв!D42:D43</f>
        <v>0</v>
      </c>
      <c r="D42" s="209">
        <f>Взв!E42:E43</f>
        <v>0</v>
      </c>
      <c r="E42" s="305">
        <f>Взв!G42:G43</f>
        <v>0</v>
      </c>
      <c r="F42" s="209">
        <f>Взв!F42:F43</f>
        <v>0</v>
      </c>
      <c r="G42" s="305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2:16" ht="12" customHeight="1">
      <c r="B43" s="306"/>
      <c r="C43" s="305"/>
      <c r="D43" s="209"/>
      <c r="E43" s="305"/>
      <c r="F43" s="209"/>
      <c r="G43" s="305"/>
      <c r="H43" s="213"/>
      <c r="I43" s="213"/>
      <c r="J43" s="213"/>
      <c r="K43" s="213"/>
      <c r="L43" s="213"/>
      <c r="M43" s="213"/>
      <c r="N43" s="213"/>
      <c r="O43" s="213"/>
      <c r="P43" s="213"/>
    </row>
    <row r="44" spans="2:16" ht="12" customHeight="1">
      <c r="B44" s="306"/>
      <c r="C44" s="305">
        <f>Взв!D44:D45</f>
        <v>0</v>
      </c>
      <c r="D44" s="209">
        <f>Взв!E44:E45</f>
        <v>0</v>
      </c>
      <c r="E44" s="305">
        <f>Взв!G44:G45</f>
        <v>0</v>
      </c>
      <c r="F44" s="209">
        <f>Взв!F44:F45</f>
        <v>0</v>
      </c>
      <c r="G44" s="305"/>
      <c r="H44" s="213"/>
      <c r="I44" s="213"/>
      <c r="J44" s="213"/>
      <c r="K44" s="213"/>
      <c r="L44" s="213"/>
      <c r="M44" s="213"/>
      <c r="N44" s="213"/>
      <c r="O44" s="213"/>
      <c r="P44" s="213"/>
    </row>
    <row r="45" spans="2:16" ht="12" customHeight="1">
      <c r="B45" s="306"/>
      <c r="C45" s="305"/>
      <c r="D45" s="209"/>
      <c r="E45" s="305"/>
      <c r="F45" s="209"/>
      <c r="G45" s="305"/>
      <c r="H45" s="213"/>
      <c r="I45" s="213"/>
      <c r="J45" s="213"/>
      <c r="K45" s="213"/>
      <c r="L45" s="213"/>
      <c r="M45" s="213"/>
      <c r="N45" s="213"/>
      <c r="O45" s="213"/>
      <c r="P45" s="213"/>
    </row>
    <row r="46" spans="2:16" ht="12" customHeight="1">
      <c r="B46" s="306"/>
      <c r="C46" s="305">
        <f>Взв!D46:D47</f>
        <v>0</v>
      </c>
      <c r="D46" s="209">
        <f>Взв!E46:E47</f>
        <v>0</v>
      </c>
      <c r="E46" s="305">
        <f>Взв!G46:G47</f>
        <v>0</v>
      </c>
      <c r="F46" s="209">
        <f>Взв!F46:F47</f>
        <v>0</v>
      </c>
      <c r="G46" s="305"/>
      <c r="H46" s="213"/>
      <c r="I46" s="213"/>
      <c r="J46" s="213"/>
      <c r="K46" s="213"/>
      <c r="L46" s="213"/>
      <c r="M46" s="213"/>
      <c r="N46" s="213"/>
      <c r="O46" s="213"/>
      <c r="P46" s="213"/>
    </row>
    <row r="47" spans="2:16" ht="12" customHeight="1">
      <c r="B47" s="306"/>
      <c r="C47" s="305"/>
      <c r="D47" s="209"/>
      <c r="E47" s="305"/>
      <c r="F47" s="209"/>
      <c r="G47" s="305"/>
      <c r="H47" s="213"/>
      <c r="I47" s="213"/>
      <c r="J47" s="213"/>
      <c r="K47" s="213"/>
      <c r="L47" s="213"/>
      <c r="M47" s="213"/>
      <c r="N47" s="213"/>
      <c r="O47" s="213"/>
      <c r="P47" s="213"/>
    </row>
    <row r="48" spans="2:16" ht="12" customHeight="1">
      <c r="B48" s="306"/>
      <c r="C48" s="305">
        <f>Взв!D48:D49</f>
        <v>0</v>
      </c>
      <c r="D48" s="209">
        <f>Взв!E48:E49</f>
        <v>0</v>
      </c>
      <c r="E48" s="305">
        <f>Взв!G48:G49</f>
        <v>0</v>
      </c>
      <c r="F48" s="209">
        <f>Взв!F48:F49</f>
        <v>0</v>
      </c>
      <c r="G48" s="305"/>
      <c r="H48" s="213"/>
      <c r="I48" s="213"/>
      <c r="J48" s="213"/>
      <c r="K48" s="213"/>
      <c r="L48" s="213"/>
      <c r="M48" s="213"/>
      <c r="N48" s="213"/>
      <c r="O48" s="213"/>
      <c r="P48" s="213"/>
    </row>
    <row r="49" spans="2:16" ht="12" customHeight="1">
      <c r="B49" s="306"/>
      <c r="C49" s="305"/>
      <c r="D49" s="209"/>
      <c r="E49" s="305"/>
      <c r="F49" s="209"/>
      <c r="G49" s="305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2:16" ht="12" customHeight="1">
      <c r="B50" s="306"/>
      <c r="C50" s="305">
        <f>Взв!D50:D51</f>
        <v>0</v>
      </c>
      <c r="D50" s="209">
        <f>Взв!E50:E51</f>
        <v>0</v>
      </c>
      <c r="E50" s="305">
        <f>Взв!G50:G51</f>
        <v>0</v>
      </c>
      <c r="F50" s="209">
        <f>Взв!F50:F51</f>
        <v>0</v>
      </c>
      <c r="G50" s="305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2:16" ht="12" customHeight="1">
      <c r="B51" s="306"/>
      <c r="C51" s="305"/>
      <c r="D51" s="209"/>
      <c r="E51" s="305"/>
      <c r="F51" s="209"/>
      <c r="G51" s="305"/>
      <c r="H51" s="213"/>
      <c r="I51" s="213"/>
      <c r="J51" s="213"/>
      <c r="K51" s="213"/>
      <c r="L51" s="213"/>
      <c r="M51" s="213"/>
      <c r="N51" s="213"/>
      <c r="O51" s="213"/>
      <c r="P51" s="213"/>
    </row>
    <row r="52" spans="2:16" ht="12" customHeight="1">
      <c r="B52" s="306"/>
      <c r="C52" s="305">
        <f>Взв!D52:D53</f>
        <v>0</v>
      </c>
      <c r="D52" s="209">
        <f>Взв!E52:E53</f>
        <v>0</v>
      </c>
      <c r="E52" s="305">
        <f>Взв!G52:G53</f>
        <v>0</v>
      </c>
      <c r="F52" s="209">
        <f>Взв!F52:F53</f>
        <v>0</v>
      </c>
      <c r="G52" s="305"/>
      <c r="H52" s="213"/>
      <c r="I52" s="213"/>
      <c r="J52" s="213"/>
      <c r="K52" s="213"/>
      <c r="L52" s="213"/>
      <c r="M52" s="213"/>
      <c r="N52" s="213"/>
      <c r="O52" s="213"/>
      <c r="P52" s="213"/>
    </row>
    <row r="53" spans="2:16" ht="12" customHeight="1">
      <c r="B53" s="306"/>
      <c r="C53" s="305"/>
      <c r="D53" s="209"/>
      <c r="E53" s="305"/>
      <c r="F53" s="209"/>
      <c r="G53" s="305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2:16" ht="12" customHeight="1">
      <c r="B54" s="306"/>
      <c r="C54" s="305">
        <f>Взв!D54:D55</f>
        <v>0</v>
      </c>
      <c r="D54" s="209">
        <f>Взв!E54:E55</f>
        <v>0</v>
      </c>
      <c r="E54" s="305">
        <f>Взв!G54:G55</f>
        <v>0</v>
      </c>
      <c r="F54" s="209">
        <f>Взв!F54:F55</f>
        <v>0</v>
      </c>
      <c r="G54" s="305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2:16" ht="12" customHeight="1">
      <c r="B55" s="306"/>
      <c r="C55" s="305"/>
      <c r="D55" s="209"/>
      <c r="E55" s="305"/>
      <c r="F55" s="209"/>
      <c r="G55" s="305"/>
      <c r="H55" s="213"/>
      <c r="I55" s="213"/>
      <c r="J55" s="213"/>
      <c r="K55" s="213"/>
      <c r="L55" s="213"/>
      <c r="M55" s="213"/>
      <c r="N55" s="213"/>
      <c r="O55" s="213"/>
      <c r="P55" s="213"/>
    </row>
    <row r="56" spans="2:16" ht="12" customHeight="1">
      <c r="B56" s="306"/>
      <c r="C56" s="305">
        <f>Взв!D56:D57</f>
        <v>0</v>
      </c>
      <c r="D56" s="209">
        <f>Взв!E56:E57</f>
        <v>0</v>
      </c>
      <c r="E56" s="305">
        <f>Взв!G56:G57</f>
        <v>0</v>
      </c>
      <c r="F56" s="209">
        <f>Взв!F56:F57</f>
        <v>0</v>
      </c>
      <c r="G56" s="305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2:16" ht="12" customHeight="1">
      <c r="B57" s="306"/>
      <c r="C57" s="305"/>
      <c r="D57" s="209"/>
      <c r="E57" s="305"/>
      <c r="F57" s="209"/>
      <c r="G57" s="305"/>
      <c r="H57" s="213"/>
      <c r="I57" s="213"/>
      <c r="J57" s="213"/>
      <c r="K57" s="213"/>
      <c r="L57" s="213"/>
      <c r="M57" s="213"/>
      <c r="N57" s="213"/>
      <c r="O57" s="213"/>
      <c r="P57" s="213"/>
    </row>
    <row r="58" spans="2:16" ht="12" customHeight="1">
      <c r="B58" s="306"/>
      <c r="C58" s="305">
        <f>Взв!D58:D59</f>
        <v>0</v>
      </c>
      <c r="D58" s="209">
        <f>Взв!E58:E59</f>
        <v>0</v>
      </c>
      <c r="E58" s="305">
        <f>Взв!G58:G59</f>
        <v>0</v>
      </c>
      <c r="F58" s="209">
        <f>Взв!F58:F59</f>
        <v>0</v>
      </c>
      <c r="G58" s="305"/>
      <c r="H58" s="213"/>
      <c r="I58" s="213"/>
      <c r="J58" s="213"/>
      <c r="K58" s="213"/>
      <c r="L58" s="213"/>
      <c r="M58" s="213"/>
      <c r="N58" s="213"/>
      <c r="O58" s="213"/>
      <c r="P58" s="213"/>
    </row>
    <row r="59" spans="2:16" ht="12" customHeight="1">
      <c r="B59" s="306"/>
      <c r="C59" s="305"/>
      <c r="D59" s="209"/>
      <c r="E59" s="305"/>
      <c r="F59" s="209"/>
      <c r="G59" s="305"/>
      <c r="H59" s="213"/>
      <c r="I59" s="213"/>
      <c r="J59" s="213"/>
      <c r="K59" s="213"/>
      <c r="L59" s="213"/>
      <c r="M59" s="213"/>
      <c r="N59" s="213"/>
      <c r="O59" s="213"/>
      <c r="P59" s="213"/>
    </row>
    <row r="60" spans="2:16" ht="12" customHeight="1">
      <c r="B60" s="306"/>
      <c r="C60" s="305">
        <f>Взв!D60:D61</f>
        <v>0</v>
      </c>
      <c r="D60" s="209">
        <f>Взв!E60:E61</f>
        <v>0</v>
      </c>
      <c r="E60" s="305">
        <f>Взв!G60:G61</f>
        <v>0</v>
      </c>
      <c r="F60" s="209">
        <f>Взв!F60:F61</f>
        <v>0</v>
      </c>
      <c r="G60" s="305"/>
      <c r="H60" s="213"/>
      <c r="I60" s="213"/>
      <c r="J60" s="213"/>
      <c r="K60" s="213"/>
      <c r="L60" s="213"/>
      <c r="M60" s="213"/>
      <c r="N60" s="213"/>
      <c r="O60" s="213"/>
      <c r="P60" s="213"/>
    </row>
    <row r="61" spans="2:16" ht="12" customHeight="1">
      <c r="B61" s="306"/>
      <c r="C61" s="305"/>
      <c r="D61" s="209"/>
      <c r="E61" s="305"/>
      <c r="F61" s="209"/>
      <c r="G61" s="305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2:16" ht="12" customHeight="1">
      <c r="B62" s="306"/>
      <c r="C62" s="305">
        <f>Взв!D62:D63</f>
        <v>0</v>
      </c>
      <c r="D62" s="209">
        <f>Взв!E62:E63</f>
        <v>0</v>
      </c>
      <c r="E62" s="305">
        <f>Взв!G62:G63</f>
        <v>0</v>
      </c>
      <c r="F62" s="209">
        <f>Взв!F62:F63</f>
        <v>0</v>
      </c>
      <c r="G62" s="305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2:16" ht="12" customHeight="1">
      <c r="B63" s="306"/>
      <c r="C63" s="305"/>
      <c r="D63" s="209"/>
      <c r="E63" s="305"/>
      <c r="F63" s="209"/>
      <c r="G63" s="305"/>
      <c r="H63" s="213"/>
      <c r="I63" s="213"/>
      <c r="J63" s="213"/>
      <c r="K63" s="213"/>
      <c r="L63" s="213"/>
      <c r="M63" s="213"/>
      <c r="N63" s="213"/>
      <c r="O63" s="213"/>
      <c r="P63" s="213"/>
    </row>
    <row r="64" spans="2:16" ht="12" customHeight="1">
      <c r="B64" s="306"/>
      <c r="C64" s="305">
        <f>Взв!D64:D65</f>
        <v>0</v>
      </c>
      <c r="D64" s="209">
        <f>Взв!E64:E65</f>
        <v>0</v>
      </c>
      <c r="E64" s="305">
        <f>Взв!G64:G65</f>
        <v>0</v>
      </c>
      <c r="F64" s="209">
        <f>Взв!F64:F65</f>
        <v>0</v>
      </c>
      <c r="G64" s="305"/>
      <c r="H64" s="213"/>
      <c r="I64" s="213"/>
      <c r="J64" s="213"/>
      <c r="K64" s="213"/>
      <c r="L64" s="213"/>
      <c r="M64" s="213"/>
      <c r="N64" s="213"/>
      <c r="O64" s="213"/>
      <c r="P64" s="213"/>
    </row>
    <row r="65" spans="2:16" ht="12" customHeight="1">
      <c r="B65" s="306"/>
      <c r="C65" s="305"/>
      <c r="D65" s="209"/>
      <c r="E65" s="305"/>
      <c r="F65" s="209"/>
      <c r="G65" s="305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2:16" ht="12" customHeight="1">
      <c r="B66" s="306"/>
      <c r="C66" s="305">
        <f>Взв!D66:D67</f>
        <v>0</v>
      </c>
      <c r="D66" s="209">
        <f>Взв!E66:E67</f>
        <v>0</v>
      </c>
      <c r="E66" s="305">
        <f>Взв!G66:G67</f>
        <v>0</v>
      </c>
      <c r="F66" s="209">
        <f>Взв!F66:F67</f>
        <v>0</v>
      </c>
      <c r="G66" s="305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2:16" ht="12" customHeight="1">
      <c r="B67" s="306"/>
      <c r="C67" s="305"/>
      <c r="D67" s="209"/>
      <c r="E67" s="305"/>
      <c r="F67" s="209"/>
      <c r="G67" s="305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2:16" ht="12" customHeight="1">
      <c r="B68" s="306"/>
      <c r="C68" s="305">
        <f>Взв!D68:D69</f>
        <v>0</v>
      </c>
      <c r="D68" s="209">
        <f>Взв!E68:E69</f>
        <v>0</v>
      </c>
      <c r="E68" s="305">
        <f>Взв!G68:G69</f>
        <v>0</v>
      </c>
      <c r="F68" s="209">
        <f>Взв!F68:F69</f>
        <v>0</v>
      </c>
      <c r="G68" s="305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2:16" ht="12" customHeight="1">
      <c r="B69" s="306"/>
      <c r="C69" s="305"/>
      <c r="D69" s="209"/>
      <c r="E69" s="305"/>
      <c r="F69" s="209"/>
      <c r="G69" s="305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2:16" ht="12" customHeight="1">
      <c r="B70" s="306"/>
      <c r="C70" s="305">
        <f>Взв!D70:D71</f>
        <v>0</v>
      </c>
      <c r="D70" s="209">
        <f>Взв!E70:E71</f>
        <v>0</v>
      </c>
      <c r="E70" s="305">
        <f>Взв!G70:G71</f>
        <v>0</v>
      </c>
      <c r="F70" s="209">
        <f>Взв!F70:F71</f>
        <v>0</v>
      </c>
      <c r="G70" s="305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2:16" ht="12" customHeight="1">
      <c r="B71" s="306"/>
      <c r="C71" s="305"/>
      <c r="D71" s="209"/>
      <c r="E71" s="305"/>
      <c r="F71" s="209"/>
      <c r="G71" s="305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2:16" ht="12" customHeight="1">
      <c r="B72" s="306"/>
      <c r="C72" s="305">
        <f>Взв!D72:D73</f>
        <v>0</v>
      </c>
      <c r="D72" s="209">
        <f>Взв!E72:E73</f>
        <v>0</v>
      </c>
      <c r="E72" s="305">
        <f>Взв!G72:G73</f>
        <v>0</v>
      </c>
      <c r="F72" s="209">
        <f>Взв!F72:F73</f>
        <v>0</v>
      </c>
      <c r="G72" s="305"/>
      <c r="H72" s="213"/>
      <c r="I72" s="213"/>
      <c r="J72" s="213"/>
      <c r="K72" s="213"/>
      <c r="L72" s="213"/>
      <c r="M72" s="213"/>
      <c r="N72" s="213"/>
      <c r="O72" s="213"/>
      <c r="P72" s="213"/>
    </row>
    <row r="73" spans="2:16" ht="12" customHeight="1">
      <c r="B73" s="306"/>
      <c r="C73" s="305"/>
      <c r="D73" s="209"/>
      <c r="E73" s="305"/>
      <c r="F73" s="209"/>
      <c r="G73" s="305"/>
      <c r="H73" s="213"/>
      <c r="I73" s="213"/>
      <c r="J73" s="213"/>
      <c r="K73" s="213"/>
      <c r="L73" s="213"/>
      <c r="M73" s="213"/>
      <c r="N73" s="213"/>
      <c r="O73" s="213"/>
      <c r="P73" s="213"/>
    </row>
    <row r="75" spans="3:6" ht="18.75">
      <c r="C75" s="303" t="s">
        <v>123</v>
      </c>
      <c r="D75" s="303"/>
      <c r="F75" s="3" t="s">
        <v>124</v>
      </c>
    </row>
    <row r="77" spans="3:6" ht="18.75">
      <c r="C77" s="303" t="s">
        <v>125</v>
      </c>
      <c r="D77" s="303"/>
      <c r="F77" s="3" t="s">
        <v>121</v>
      </c>
    </row>
  </sheetData>
  <sheetProtection/>
  <mergeCells count="498">
    <mergeCell ref="B40:B41"/>
    <mergeCell ref="B42:B43"/>
    <mergeCell ref="B44:B45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G14:G15"/>
    <mergeCell ref="B8:B9"/>
    <mergeCell ref="B10:B11"/>
    <mergeCell ref="B12:B13"/>
    <mergeCell ref="C10:C11"/>
    <mergeCell ref="C8:C9"/>
    <mergeCell ref="C12:C13"/>
    <mergeCell ref="B14:B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I14:I15"/>
    <mergeCell ref="J14:J15"/>
    <mergeCell ref="K12:K13"/>
    <mergeCell ref="L12:L13"/>
    <mergeCell ref="I12:I13"/>
    <mergeCell ref="J12:J13"/>
    <mergeCell ref="K14:K15"/>
    <mergeCell ref="L14:L15"/>
    <mergeCell ref="O12:O13"/>
    <mergeCell ref="P12:P13"/>
    <mergeCell ref="M12:M13"/>
    <mergeCell ref="N12:N13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C18:C19"/>
    <mergeCell ref="D18:D19"/>
    <mergeCell ref="E18:E19"/>
    <mergeCell ref="F18:F19"/>
    <mergeCell ref="G18:G19"/>
    <mergeCell ref="H18:H19"/>
    <mergeCell ref="I18:I19"/>
    <mergeCell ref="J18:J19"/>
    <mergeCell ref="I20:I21"/>
    <mergeCell ref="J20:J21"/>
    <mergeCell ref="K18:K19"/>
    <mergeCell ref="L18:L19"/>
    <mergeCell ref="K20:K21"/>
    <mergeCell ref="L20:L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I24:I25"/>
    <mergeCell ref="J24:J25"/>
    <mergeCell ref="M22:M23"/>
    <mergeCell ref="N22:N23"/>
    <mergeCell ref="K22:K23"/>
    <mergeCell ref="L22:L23"/>
    <mergeCell ref="I22:I23"/>
    <mergeCell ref="J22:J23"/>
    <mergeCell ref="C24:C25"/>
    <mergeCell ref="D24:D25"/>
    <mergeCell ref="E24:E25"/>
    <mergeCell ref="F24:F25"/>
    <mergeCell ref="O22:O23"/>
    <mergeCell ref="P22:P23"/>
    <mergeCell ref="O24:O25"/>
    <mergeCell ref="P24:P25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C26:C27"/>
    <mergeCell ref="D26:D27"/>
    <mergeCell ref="E26:E27"/>
    <mergeCell ref="F26:F27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O26:O27"/>
    <mergeCell ref="L26:L27"/>
    <mergeCell ref="M26:M27"/>
    <mergeCell ref="N26:N27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C32:C33"/>
    <mergeCell ref="D32:D33"/>
    <mergeCell ref="E32:E33"/>
    <mergeCell ref="F32:F33"/>
    <mergeCell ref="G32:G33"/>
    <mergeCell ref="L32:L33"/>
    <mergeCell ref="M32:M33"/>
    <mergeCell ref="K32:K33"/>
    <mergeCell ref="H32:H33"/>
    <mergeCell ref="I32:I33"/>
    <mergeCell ref="J32:J33"/>
    <mergeCell ref="C34:C35"/>
    <mergeCell ref="D34:D35"/>
    <mergeCell ref="E34:E35"/>
    <mergeCell ref="F34:F35"/>
    <mergeCell ref="C36:C37"/>
    <mergeCell ref="D36:D37"/>
    <mergeCell ref="E36:E37"/>
    <mergeCell ref="F36:F37"/>
    <mergeCell ref="L34:L35"/>
    <mergeCell ref="N34:N35"/>
    <mergeCell ref="K36:K37"/>
    <mergeCell ref="L36:L37"/>
    <mergeCell ref="M34:M35"/>
    <mergeCell ref="M36:M37"/>
    <mergeCell ref="G36:G37"/>
    <mergeCell ref="H36:H37"/>
    <mergeCell ref="I36:I37"/>
    <mergeCell ref="K34:K35"/>
    <mergeCell ref="G34:G35"/>
    <mergeCell ref="H34:H35"/>
    <mergeCell ref="I34:I35"/>
    <mergeCell ref="J34:J35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40:C41"/>
    <mergeCell ref="D40:D41"/>
    <mergeCell ref="E40:E41"/>
    <mergeCell ref="F40:F41"/>
    <mergeCell ref="N40:N41"/>
    <mergeCell ref="G40:G41"/>
    <mergeCell ref="H40:H41"/>
    <mergeCell ref="I40:I41"/>
    <mergeCell ref="J40:J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G44:G45"/>
    <mergeCell ref="H44:H45"/>
    <mergeCell ref="I44:I45"/>
    <mergeCell ref="J44:J45"/>
    <mergeCell ref="C44:C45"/>
    <mergeCell ref="D44:D45"/>
    <mergeCell ref="E44:E45"/>
    <mergeCell ref="F44:F45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B46:B47"/>
    <mergeCell ref="C46:C47"/>
    <mergeCell ref="D46:D47"/>
    <mergeCell ref="E46:E47"/>
    <mergeCell ref="K10:K11"/>
    <mergeCell ref="D8:D9"/>
    <mergeCell ref="G10:G11"/>
    <mergeCell ref="F10:F11"/>
    <mergeCell ref="E10:E11"/>
    <mergeCell ref="D10:D11"/>
    <mergeCell ref="P8:P9"/>
    <mergeCell ref="E8:E9"/>
    <mergeCell ref="F8:F9"/>
    <mergeCell ref="G8:M8"/>
    <mergeCell ref="N8:N9"/>
    <mergeCell ref="O8:O9"/>
    <mergeCell ref="L46:L47"/>
    <mergeCell ref="M46:M47"/>
    <mergeCell ref="F46:F47"/>
    <mergeCell ref="G46:G47"/>
    <mergeCell ref="H46:H47"/>
    <mergeCell ref="I46:I47"/>
    <mergeCell ref="J46:J47"/>
    <mergeCell ref="K46:K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O48:O49"/>
    <mergeCell ref="P48:P49"/>
    <mergeCell ref="I48:I49"/>
    <mergeCell ref="J48:J49"/>
    <mergeCell ref="K48:K49"/>
    <mergeCell ref="L48:L49"/>
    <mergeCell ref="M48:M49"/>
    <mergeCell ref="N48:N49"/>
    <mergeCell ref="J50:J51"/>
    <mergeCell ref="K50:K51"/>
    <mergeCell ref="L50:L51"/>
    <mergeCell ref="M50:M51"/>
    <mergeCell ref="B50:B51"/>
    <mergeCell ref="C50:C51"/>
    <mergeCell ref="D50:D51"/>
    <mergeCell ref="E50:E51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K52:K53"/>
    <mergeCell ref="L52:L53"/>
    <mergeCell ref="M52:M53"/>
    <mergeCell ref="N52:N53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H54:H55"/>
    <mergeCell ref="I54:I55"/>
    <mergeCell ref="N54:N55"/>
    <mergeCell ref="O54:O55"/>
    <mergeCell ref="J54:J55"/>
    <mergeCell ref="K54:K55"/>
    <mergeCell ref="L54:L55"/>
    <mergeCell ref="M54:M55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J58:J59"/>
    <mergeCell ref="K58:K59"/>
    <mergeCell ref="L58:L59"/>
    <mergeCell ref="M58:M59"/>
    <mergeCell ref="B58:B59"/>
    <mergeCell ref="C58:C59"/>
    <mergeCell ref="D58:D59"/>
    <mergeCell ref="E58:E59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B62:B63"/>
    <mergeCell ref="C62:C63"/>
    <mergeCell ref="D62:D63"/>
    <mergeCell ref="E62:E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P66:P67"/>
    <mergeCell ref="N64:N65"/>
    <mergeCell ref="M64:M65"/>
    <mergeCell ref="L66:L67"/>
    <mergeCell ref="M66:M67"/>
    <mergeCell ref="B1:P1"/>
    <mergeCell ref="B2:P2"/>
    <mergeCell ref="B3:P3"/>
    <mergeCell ref="B4:P4"/>
    <mergeCell ref="J68:J69"/>
    <mergeCell ref="J66:J67"/>
    <mergeCell ref="K66:K67"/>
    <mergeCell ref="I66:I67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B72:B73"/>
    <mergeCell ref="C72:C73"/>
    <mergeCell ref="D72:D73"/>
    <mergeCell ref="E72:E73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N72:N73"/>
    <mergeCell ref="O72:O73"/>
    <mergeCell ref="N70:N71"/>
    <mergeCell ref="O70:O71"/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53 kg</v>
      </c>
      <c r="D6" s="105"/>
      <c r="E6" s="106"/>
      <c r="F6" s="105" t="s">
        <v>129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131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318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19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f>Евро!J27</f>
        <v>0</v>
      </c>
      <c r="D18" s="260" t="e">
        <f>CHOOSE(C18,Взв!E10,Взв!E12,Взв!E14,Взв!E16,Взв!E18,Взв!E20,Взв!E22,Взв!E24,Взв!E26,Взв!E28,Взв!E30,Взв!E32,Взв!E34,Взв!E36,Взв!E38,Взв!E40)</f>
        <v>#VALUE!</v>
      </c>
      <c r="E18" s="325" t="e">
        <f>CHOOSE(C18,Взв!G10,Взв!G12,Взв!G14,Взв!G16,Взв!G18,Взв!G20,Взв!G22,Взв!G24,Взв!G26,Взв!G28,Взв!G30,Взв!G32,Взв!G34,Взв!G36,Взв!G38,Взв!G40)</f>
        <v>#VALUE!</v>
      </c>
      <c r="F18" s="312" t="e">
        <f>CHOOSE(C18,Взв!F10,Взв!F12,Взв!F14,Взв!F16,Взв!F18,Взв!F20,Взв!F22,Взв!F24,Взв!F26,Взв!F28,Взв!F30,Взв!F32,Взв!F34,Взв!F36,Взв!F38,Взв!F40)</f>
        <v>#VALUE!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325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f>Евро!J31</f>
        <v>0</v>
      </c>
      <c r="D20" s="209" t="e">
        <f>CHOOSE(C20,Взв!E10,Взв!E12,Взв!E14,Взв!E16,Взв!E18,Взв!E20,Взв!E22,Взв!E24,Взв!E26,Взв!E28,Взв!E30,Взв!E32,Взв!E34,Взв!E36,Взв!E38,Взв!E40)</f>
        <v>#VALUE!</v>
      </c>
      <c r="E20" s="324" t="e">
        <f>CHOOSE(C20,Взв!G10,Взв!G12,Взв!G14,Взв!G16,Взв!G18,Взв!G20,Взв!G22,Взв!G24,Взв!G26,Взв!G28,Взв!G30,Взв!G32,Взв!G34,Взв!G36,Взв!G38,Взв!G40)</f>
        <v>#VALUE!</v>
      </c>
      <c r="F20" s="213" t="e">
        <f>CHOOSE(C20,Взв!F10,Взв!F12,Взв!F14,Взв!F16,Взв!F18,Взв!F20,Взв!F22,Взв!F24,Взв!F26,Взв!F28,Взв!F30,Взв!F32,Взв!F34,Взв!F36,Взв!F38,Взв!F40)</f>
        <v>#VALUE!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f>Евро!J35</f>
        <v>0</v>
      </c>
      <c r="D22" s="260" t="e">
        <f>CHOOSE(C22,Взв!E10,Взв!E12,Взв!E14,Взв!E16,Взв!E18,Взв!E20,Взв!E22,Взв!E24,Взв!E26,Взв!E28,Взв!E30,Взв!E32,Взв!E34,Взв!E36,Взв!E38,Взв!E40)</f>
        <v>#VALUE!</v>
      </c>
      <c r="E22" s="325" t="e">
        <f>CHOOSE(C22,Взв!G10,Взв!G12,Взв!G14,Взв!G16,Взв!G18,Взв!G20,Взв!G22,Взв!G24,Взв!G26,Взв!G28,Взв!G30,Взв!G32,Взв!G34,Взв!G36,Взв!G38,Взв!G40)</f>
        <v>#VALUE!</v>
      </c>
      <c r="F22" s="312" t="e">
        <f>CHOOSE(C22,Взв!F10,Взв!F12,Взв!F14,Взв!F16,Взв!F18,Взв!F20,Взв!F22,Взв!F24,Взв!F26,Взв!F28,Взв!F30,Взв!F32,Взв!F34,Взв!F36,Взв!F38,Взв!F40)</f>
        <v>#VALUE!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325"/>
      <c r="F23" s="213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f>Евро!J39</f>
        <v>0</v>
      </c>
      <c r="D24" s="209" t="e">
        <f>CHOOSE(C24,Взв!E10,Взв!E12,Взв!E14,Взв!E16,Взв!E18,Взв!E20,Взв!E22,Взв!E24,Взв!E26,Взв!E28,Взв!E30,Взв!E32,Взв!E34,Взв!E36,Взв!E38,Взв!E40)</f>
        <v>#VALUE!</v>
      </c>
      <c r="E24" s="324" t="e">
        <f>CHOOSE(C24,Взв!G10,Взв!G12,Взв!G14,Взв!G16,Взв!G18,Взв!G20,Взв!G22,Взв!G24,Взв!G26,Взв!G28,Взв!G30,Взв!G32,Взв!G34,Взв!G36,Взв!G38,Взв!G40)</f>
        <v>#VALUE!</v>
      </c>
      <c r="F24" s="213" t="e">
        <f>CHOOSE(C24,Взв!F10,Взв!F12,Взв!F14,Взв!F16,Взв!F18,Взв!F20,Взв!F22,Взв!F24,Взв!F26,Взв!F28,Взв!F30,Взв!F32,Взв!F34,Взв!F36,Взв!F38,Взв!F40)</f>
        <v>#VALUE!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252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16"/>
      <c r="C26" s="230">
        <f>Евро!J43</f>
        <v>0</v>
      </c>
      <c r="D26" s="26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2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2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30"/>
      <c r="H26" s="312"/>
      <c r="I26" s="312"/>
      <c r="J26" s="312"/>
      <c r="K26" s="312"/>
      <c r="L26" s="312"/>
      <c r="M26" s="312" t="s">
        <v>4</v>
      </c>
      <c r="N26" s="312"/>
      <c r="O26" s="312"/>
      <c r="P26" s="312"/>
    </row>
    <row r="27" spans="2:16" ht="16.5" customHeight="1">
      <c r="B27" s="317"/>
      <c r="C27" s="305"/>
      <c r="D27" s="209"/>
      <c r="E27" s="213"/>
      <c r="F27" s="213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22"/>
      <c r="C28" s="305">
        <f>Евро!J47</f>
        <v>0</v>
      </c>
      <c r="D28" s="209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3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3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 thickBot="1">
      <c r="B29" s="323"/>
      <c r="C29" s="320"/>
      <c r="D29" s="204"/>
      <c r="E29" s="321"/>
      <c r="F29" s="321"/>
      <c r="G29" s="320"/>
      <c r="H29" s="321"/>
      <c r="I29" s="321"/>
      <c r="J29" s="321"/>
      <c r="K29" s="321"/>
      <c r="L29" s="321"/>
      <c r="M29" s="321"/>
      <c r="N29" s="321"/>
      <c r="O29" s="321"/>
      <c r="P29" s="321"/>
    </row>
    <row r="30" spans="2:16" ht="12" customHeight="1">
      <c r="B30" s="316"/>
      <c r="C30" s="230">
        <f>Евро!J51</f>
        <v>0</v>
      </c>
      <c r="D30" s="26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2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2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30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" customHeight="1">
      <c r="B31" s="317"/>
      <c r="C31" s="305"/>
      <c r="D31" s="209"/>
      <c r="E31" s="213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22"/>
      <c r="C32" s="305">
        <f>Евро!J55</f>
        <v>0</v>
      </c>
      <c r="D32" s="209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3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3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 thickBot="1">
      <c r="B33" s="323"/>
      <c r="C33" s="320"/>
      <c r="D33" s="204"/>
      <c r="E33" s="321"/>
      <c r="F33" s="321"/>
      <c r="G33" s="320"/>
      <c r="H33" s="321"/>
      <c r="I33" s="321"/>
      <c r="J33" s="321"/>
      <c r="K33" s="321"/>
      <c r="L33" s="321"/>
      <c r="M33" s="321"/>
      <c r="N33" s="321"/>
      <c r="O33" s="321"/>
      <c r="P33" s="321"/>
    </row>
    <row r="34" spans="2:16" ht="12" customHeight="1">
      <c r="B34" s="316"/>
      <c r="C34" s="230">
        <f>Евро!J59</f>
        <v>0</v>
      </c>
      <c r="D34" s="26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2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2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30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" customHeight="1">
      <c r="B35" s="317"/>
      <c r="C35" s="305"/>
      <c r="D35" s="209"/>
      <c r="E35" s="213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22"/>
      <c r="C36" s="305">
        <f>Евро!J63</f>
        <v>0</v>
      </c>
      <c r="D36" s="209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3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3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 thickBot="1">
      <c r="B37" s="323"/>
      <c r="C37" s="320"/>
      <c r="D37" s="204"/>
      <c r="E37" s="321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6" ht="12" customHeight="1">
      <c r="B38" s="316"/>
      <c r="C38" s="230">
        <f>Евро!J67</f>
        <v>0</v>
      </c>
      <c r="D38" s="26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2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2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30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" customHeight="1">
      <c r="B39" s="317"/>
      <c r="C39" s="305"/>
      <c r="D39" s="209"/>
      <c r="E39" s="213"/>
      <c r="F39" s="213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22"/>
      <c r="C40" s="305">
        <f>Евро!J71</f>
        <v>0</v>
      </c>
      <c r="D40" s="209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3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3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 thickBot="1">
      <c r="B41" s="323"/>
      <c r="C41" s="320"/>
      <c r="D41" s="204"/>
      <c r="E41" s="321"/>
      <c r="F41" s="321"/>
      <c r="G41" s="320"/>
      <c r="H41" s="321"/>
      <c r="I41" s="321"/>
      <c r="J41" s="321"/>
      <c r="K41" s="321"/>
      <c r="L41" s="321"/>
      <c r="M41" s="321"/>
      <c r="N41" s="321"/>
      <c r="O41" s="321"/>
      <c r="P41" s="321"/>
    </row>
    <row r="42" spans="2:17" ht="12" customHeight="1">
      <c r="B42" s="326"/>
      <c r="C42" s="327"/>
      <c r="D42" s="329"/>
      <c r="E42" s="327"/>
      <c r="F42" s="329"/>
      <c r="G42" s="331"/>
      <c r="H42" s="332"/>
      <c r="I42" s="332"/>
      <c r="J42" s="332"/>
      <c r="K42" s="334"/>
      <c r="L42" s="223"/>
      <c r="M42" s="223"/>
      <c r="N42" s="223"/>
      <c r="O42" s="332"/>
      <c r="P42" s="332"/>
      <c r="Q42" s="5"/>
    </row>
    <row r="43" spans="2:17" ht="12" customHeight="1">
      <c r="B43" s="326"/>
      <c r="C43" s="328"/>
      <c r="D43" s="330"/>
      <c r="E43" s="328"/>
      <c r="F43" s="330"/>
      <c r="G43" s="328"/>
      <c r="H43" s="333"/>
      <c r="I43" s="333"/>
      <c r="J43" s="333"/>
      <c r="K43" s="333"/>
      <c r="L43" s="223"/>
      <c r="M43" s="223"/>
      <c r="N43" s="223"/>
      <c r="O43" s="333"/>
      <c r="P43" s="333"/>
      <c r="Q43" s="5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1" spans="3:6" ht="18.75">
      <c r="C51" s="303" t="s">
        <v>123</v>
      </c>
      <c r="D51" s="303"/>
      <c r="F51" s="3" t="s">
        <v>135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B48:B49"/>
    <mergeCell ref="C48:C49"/>
    <mergeCell ref="D48:D49"/>
    <mergeCell ref="E48:E49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B40:B41"/>
    <mergeCell ref="C40:C41"/>
    <mergeCell ref="D40:D41"/>
    <mergeCell ref="E40:E41"/>
    <mergeCell ref="N38:N39"/>
    <mergeCell ref="O38:O39"/>
    <mergeCell ref="P38:P39"/>
    <mergeCell ref="P36:P37"/>
    <mergeCell ref="N36:N37"/>
    <mergeCell ref="O36:O37"/>
    <mergeCell ref="L38:L39"/>
    <mergeCell ref="M38:M39"/>
    <mergeCell ref="L36:L37"/>
    <mergeCell ref="M36:M37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B30:B31"/>
    <mergeCell ref="C30:C31"/>
    <mergeCell ref="D30:D31"/>
    <mergeCell ref="E30:E31"/>
    <mergeCell ref="B32:B33"/>
    <mergeCell ref="C32:C33"/>
    <mergeCell ref="D32:D33"/>
    <mergeCell ref="E32:E33"/>
    <mergeCell ref="P30:P31"/>
    <mergeCell ref="P28:P29"/>
    <mergeCell ref="N28:N29"/>
    <mergeCell ref="O28:O29"/>
    <mergeCell ref="J28:J29"/>
    <mergeCell ref="K28:K29"/>
    <mergeCell ref="L30:L31"/>
    <mergeCell ref="M30:M31"/>
    <mergeCell ref="L28:L29"/>
    <mergeCell ref="M28:M29"/>
    <mergeCell ref="J30:J31"/>
    <mergeCell ref="K30:K31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B24:B25"/>
    <mergeCell ref="C24:C25"/>
    <mergeCell ref="D24:D25"/>
    <mergeCell ref="E24:E25"/>
    <mergeCell ref="N22:N23"/>
    <mergeCell ref="O22:O23"/>
    <mergeCell ref="P22:P23"/>
    <mergeCell ref="O24:O25"/>
    <mergeCell ref="P24:P25"/>
    <mergeCell ref="J22:J23"/>
    <mergeCell ref="K22:K23"/>
    <mergeCell ref="L22:L23"/>
    <mergeCell ref="M22:M23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J18:J19"/>
    <mergeCell ref="K18:K19"/>
    <mergeCell ref="L18:L19"/>
    <mergeCell ref="M18:M19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0:B11"/>
    <mergeCell ref="C10:C11"/>
    <mergeCell ref="D10:D11"/>
    <mergeCell ref="H10:H11"/>
    <mergeCell ref="E10:E11"/>
    <mergeCell ref="G10:G11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:P1"/>
    <mergeCell ref="B2:P2"/>
    <mergeCell ref="B3:P3"/>
    <mergeCell ref="B4:P4"/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S66" sqref="S66:T66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53 kg</v>
      </c>
      <c r="D6" s="105"/>
      <c r="E6" s="106"/>
      <c r="F6" s="105" t="s">
        <v>136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36" t="s">
        <v>115</v>
      </c>
      <c r="D8" s="216" t="s">
        <v>94</v>
      </c>
      <c r="E8" s="336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37"/>
      <c r="D9" s="313"/>
      <c r="E9" s="337"/>
      <c r="F9" s="311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0</v>
      </c>
      <c r="D12" s="209" t="e">
        <f>CHOOSE(C12,Взв!E10,Взв!E12,Взв!E14,Взв!E16,Взв!E18,Взв!E20,Взв!E22,Взв!E24,Взв!E26,Взв!E28,Взв!E30,Взв!E32,Взв!E34,Взв!E36,Взв!E38,Взв!E40)</f>
        <v>#VALUE!</v>
      </c>
      <c r="E12" s="324" t="e">
        <f>CHOOSE(C12,Взв!G10,Взв!G12,Взв!G14,Взв!G16,Взв!G18,Взв!G20,Взв!G22,Взв!G24,Взв!G26,Взв!G28,Взв!G30,Взв!G32,Взв!G34,Взв!G36,Взв!G38,Взв!G40)</f>
        <v>#VALUE!</v>
      </c>
      <c r="F12" s="213" t="e">
        <f>CHOOSE(C12,Взв!F10,Взв!F12,Взв!F14,Взв!F16,Взв!F18,Взв!F20,Взв!F22,Взв!F24,Взв!F26,Взв!F28,Взв!F30,Взв!F32,Взв!F34,Взв!F36,Взв!F38,Взв!F40)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f>Евро!Q19</f>
        <v>0</v>
      </c>
      <c r="D14" s="260" t="e">
        <f>CHOOSE(C14,Взв!E10,Взв!E12,Взв!E14,Взв!E16,Взв!E18,Взв!E20,Взв!E22,Взв!E24,Взв!E26,Взв!E28,Взв!E30,Взв!E32,Взв!E34,Взв!E36,Взв!E38,Взв!E40)</f>
        <v>#VALUE!</v>
      </c>
      <c r="E14" s="325" t="e">
        <f>CHOOSE(C14,Взв!G10,Взв!G12,Взв!G14,Взв!G16,Взв!G18,Взв!G20,Взв!G22,Взв!G24,Взв!G26,Взв!G28,Взв!G30,Взв!G32,Взв!G34,Взв!G36,Взв!G38,Взв!G40)</f>
        <v>#VALUE!</v>
      </c>
      <c r="F14" s="312" t="e">
        <f>CHOOSE(C14,Взв!F10,Взв!F12,Взв!F14,Взв!F16,Взв!F18,Взв!F20,Взв!F22,Взв!F24,Взв!F26,Взв!F28,Взв!F30,Взв!F32,Взв!F34,Взв!F36,Взв!F38,Взв!F40)</f>
        <v>#VALUE!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f>Евро!Q23</f>
        <v>0</v>
      </c>
      <c r="D16" s="209" t="e">
        <f>CHOOSE(C16,Взв!E10,Взв!E12,Взв!E14,Взв!E16,Взв!E18,Взв!E20,Взв!E22,Взв!E24,Взв!E26,Взв!E28,Взв!E30,Взв!E32,Взв!E34,Взв!E36,Взв!E38,Взв!E40)</f>
        <v>#VALUE!</v>
      </c>
      <c r="E16" s="324" t="e">
        <f>CHOOSE(C16,Взв!G10,Взв!G12,Взв!G14,Взв!G16,Взв!G18,Взв!G20,Взв!G22,Взв!G24,Взв!G26,Взв!G28,Взв!G30,Взв!G32,Взв!G34,Взв!G36,Взв!G38,Взв!G40)</f>
        <v>#VALUE!</v>
      </c>
      <c r="F16" s="213" t="e">
        <f>CHOOSE(C16,Взв!F10,Взв!F12,Взв!F14,Взв!F16,Взв!F18,Взв!F20,Взв!F22,Взв!F24,Взв!F26,Взв!F28,Взв!F30,Взв!F32,Взв!F34,Взв!F36,Взв!F38,Взв!F40)</f>
        <v>#VALUE!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f>Евро!Q27</f>
        <v>0</v>
      </c>
      <c r="D18" s="260" t="e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18" s="312" t="e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18" s="338" t="e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213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f>Евро!Q31</f>
        <v>0</v>
      </c>
      <c r="D20" s="260" t="e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0" s="312" t="e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0" s="312" t="e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321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f>Евро!Q35</f>
        <v>0</v>
      </c>
      <c r="D22" s="260" t="e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2" s="312" t="e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2" s="312" t="e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213"/>
      <c r="F23" s="324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f>Евро!Q39</f>
        <v>0</v>
      </c>
      <c r="D24" s="260" t="e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4" s="312" t="e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4" s="213" t="e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321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326"/>
      <c r="C30" s="335"/>
      <c r="D30" s="222"/>
      <c r="E30" s="335"/>
      <c r="F30" s="222"/>
      <c r="G30" s="335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ht="12.75" customHeight="1">
      <c r="B33" s="326"/>
      <c r="C33" s="335"/>
      <c r="D33" s="222"/>
      <c r="E33" s="335"/>
      <c r="F33" s="222"/>
      <c r="G33" s="335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ht="12" customHeight="1">
      <c r="B34" s="326"/>
      <c r="C34" s="335"/>
      <c r="D34" s="222"/>
      <c r="E34" s="335"/>
      <c r="F34" s="222"/>
      <c r="G34" s="335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ht="12" customHeight="1">
      <c r="B35" s="326"/>
      <c r="C35" s="335"/>
      <c r="D35" s="222"/>
      <c r="E35" s="335"/>
      <c r="F35" s="222"/>
      <c r="G35" s="335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ht="12" customHeight="1">
      <c r="B36" s="326"/>
      <c r="C36" s="335"/>
      <c r="D36" s="222"/>
      <c r="E36" s="335"/>
      <c r="F36" s="222"/>
      <c r="G36" s="335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ht="12.75" customHeight="1">
      <c r="B37" s="326"/>
      <c r="C37" s="335"/>
      <c r="D37" s="222"/>
      <c r="E37" s="335"/>
      <c r="F37" s="222"/>
      <c r="G37" s="335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16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16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16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16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16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16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2:16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2:16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</row>
    <row r="58" spans="2:16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2:16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</row>
    <row r="60" spans="2:16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2:16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2:16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2:16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</row>
    <row r="64" spans="2:16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</row>
    <row r="65" spans="2:16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2:16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16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16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16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16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16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16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16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</row>
    <row r="75" spans="3:7" ht="18.75">
      <c r="C75" s="303" t="s">
        <v>123</v>
      </c>
      <c r="D75" s="303"/>
      <c r="F75" s="303" t="s">
        <v>135</v>
      </c>
      <c r="G75" s="303"/>
    </row>
    <row r="77" spans="3:6" ht="18.75">
      <c r="C77" s="303" t="s">
        <v>125</v>
      </c>
      <c r="D77" s="303"/>
      <c r="F77" s="3" t="s">
        <v>121</v>
      </c>
    </row>
  </sheetData>
  <sheetProtection/>
  <mergeCells count="499">
    <mergeCell ref="P72:P73"/>
    <mergeCell ref="H72:H73"/>
    <mergeCell ref="I72:I73"/>
    <mergeCell ref="J72:J73"/>
    <mergeCell ref="K72:K73"/>
    <mergeCell ref="L72:L73"/>
    <mergeCell ref="M72:M73"/>
    <mergeCell ref="F72:F73"/>
    <mergeCell ref="G72:G73"/>
    <mergeCell ref="N72:N73"/>
    <mergeCell ref="O72:O73"/>
    <mergeCell ref="B72:B73"/>
    <mergeCell ref="C72:C73"/>
    <mergeCell ref="D72:D73"/>
    <mergeCell ref="E72:E73"/>
    <mergeCell ref="M70:M71"/>
    <mergeCell ref="N70:N71"/>
    <mergeCell ref="O70:O71"/>
    <mergeCell ref="P70:P71"/>
    <mergeCell ref="I70:I71"/>
    <mergeCell ref="J70:J71"/>
    <mergeCell ref="K70:K71"/>
    <mergeCell ref="L70:L71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J68:J69"/>
    <mergeCell ref="K68:K69"/>
    <mergeCell ref="L68:L69"/>
    <mergeCell ref="M68:M69"/>
    <mergeCell ref="F68:F69"/>
    <mergeCell ref="G68:G69"/>
    <mergeCell ref="H68:H69"/>
    <mergeCell ref="I68:I69"/>
    <mergeCell ref="B68:B69"/>
    <mergeCell ref="C68:C69"/>
    <mergeCell ref="D68:D69"/>
    <mergeCell ref="E68:E69"/>
    <mergeCell ref="M66:M67"/>
    <mergeCell ref="N66:N67"/>
    <mergeCell ref="O66:O67"/>
    <mergeCell ref="P66:P67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M34:M35"/>
    <mergeCell ref="N34:N35"/>
    <mergeCell ref="O34:O35"/>
    <mergeCell ref="P34:P35"/>
    <mergeCell ref="I34:I35"/>
    <mergeCell ref="J34:J35"/>
    <mergeCell ref="K34:K35"/>
    <mergeCell ref="L34:L35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M30:M31"/>
    <mergeCell ref="N30:N31"/>
    <mergeCell ref="O30:O31"/>
    <mergeCell ref="P30:P31"/>
    <mergeCell ref="I30:I31"/>
    <mergeCell ref="J30:J31"/>
    <mergeCell ref="K30:K31"/>
    <mergeCell ref="L30:L31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J28:J29"/>
    <mergeCell ref="K28:K29"/>
    <mergeCell ref="L28:L29"/>
    <mergeCell ref="M28:M29"/>
    <mergeCell ref="F28:F29"/>
    <mergeCell ref="G28:G29"/>
    <mergeCell ref="H28:H29"/>
    <mergeCell ref="I28:I29"/>
    <mergeCell ref="B28:B29"/>
    <mergeCell ref="C28:C29"/>
    <mergeCell ref="D28:D29"/>
    <mergeCell ref="E28:E29"/>
    <mergeCell ref="M26:M27"/>
    <mergeCell ref="N26:N27"/>
    <mergeCell ref="O26:O27"/>
    <mergeCell ref="P26:P27"/>
    <mergeCell ref="I26:I27"/>
    <mergeCell ref="J26:J27"/>
    <mergeCell ref="K26:K27"/>
    <mergeCell ref="L26:L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J24:J25"/>
    <mergeCell ref="K24:K25"/>
    <mergeCell ref="L24:L25"/>
    <mergeCell ref="M24:M25"/>
    <mergeCell ref="F24:F25"/>
    <mergeCell ref="G24:G25"/>
    <mergeCell ref="H24:H25"/>
    <mergeCell ref="I24:I25"/>
    <mergeCell ref="B24:B25"/>
    <mergeCell ref="C24:C25"/>
    <mergeCell ref="D24:D25"/>
    <mergeCell ref="E24:E25"/>
    <mergeCell ref="M22:M23"/>
    <mergeCell ref="N22:N23"/>
    <mergeCell ref="O22:O23"/>
    <mergeCell ref="P22:P23"/>
    <mergeCell ref="I22:I23"/>
    <mergeCell ref="J22:J23"/>
    <mergeCell ref="K22:K23"/>
    <mergeCell ref="L22:L23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J20:J21"/>
    <mergeCell ref="K20:K21"/>
    <mergeCell ref="L20:L21"/>
    <mergeCell ref="M20:M21"/>
    <mergeCell ref="F20:F21"/>
    <mergeCell ref="G20:G21"/>
    <mergeCell ref="H20:H21"/>
    <mergeCell ref="I20:I21"/>
    <mergeCell ref="B20:B21"/>
    <mergeCell ref="C20:C21"/>
    <mergeCell ref="D20:D21"/>
    <mergeCell ref="E20:E21"/>
    <mergeCell ref="M18:M19"/>
    <mergeCell ref="N18:N19"/>
    <mergeCell ref="O18:O19"/>
    <mergeCell ref="P18:P19"/>
    <mergeCell ref="I18:I19"/>
    <mergeCell ref="J18:J19"/>
    <mergeCell ref="K18:K19"/>
    <mergeCell ref="L18:L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J16:J17"/>
    <mergeCell ref="K16:K17"/>
    <mergeCell ref="L16:L17"/>
    <mergeCell ref="M16:M17"/>
    <mergeCell ref="F16:F17"/>
    <mergeCell ref="G16:G17"/>
    <mergeCell ref="H16:H17"/>
    <mergeCell ref="I16:I17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5"/>
    <mergeCell ref="K14:K15"/>
    <mergeCell ref="L14:L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M8"/>
    <mergeCell ref="N8:N9"/>
    <mergeCell ref="O8:O9"/>
    <mergeCell ref="B8:B9"/>
    <mergeCell ref="C8:C9"/>
    <mergeCell ref="D8:D9"/>
    <mergeCell ref="E8:E9"/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20" sqref="D20:D21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53 kg</v>
      </c>
      <c r="D6" s="105"/>
      <c r="E6" s="106"/>
      <c r="F6" s="105" t="s">
        <v>152</v>
      </c>
      <c r="G6" s="106"/>
      <c r="H6" s="106"/>
      <c r="I6" s="105" t="s">
        <v>118</v>
      </c>
      <c r="J6" s="304" t="s">
        <v>151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39" t="s">
        <v>114</v>
      </c>
      <c r="C8" s="336" t="s">
        <v>115</v>
      </c>
      <c r="D8" s="216" t="s">
        <v>94</v>
      </c>
      <c r="E8" s="336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40"/>
      <c r="C9" s="337"/>
      <c r="D9" s="313"/>
      <c r="E9" s="337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Simonas Vrublevskis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Šiaulių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3</v>
      </c>
      <c r="D12" s="209" t="str">
        <f>CHOOSE(C12,Взв!E10,Взв!E12,Взв!E14,Взв!E16,Взв!E18,Взв!E20,Взв!E22,Взв!E24,Взв!E26,Взв!E28,Взв!E30,Взв!E32,Взв!E34,Взв!E36,Взв!E38,Взв!E40)</f>
        <v>Lukas Čiučelis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Anykščiai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2</v>
      </c>
      <c r="D14" s="341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Tomas Bartuševičius</v>
      </c>
      <c r="E14" s="342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1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Kaunas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4</v>
      </c>
      <c r="D16" s="26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Valerij Čaplinskij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5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Visaginas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2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B26:B27"/>
    <mergeCell ref="C26:C27"/>
    <mergeCell ref="D26:D27"/>
    <mergeCell ref="E26:E27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N22:N23"/>
    <mergeCell ref="O22:O23"/>
    <mergeCell ref="F22:F23"/>
    <mergeCell ref="G22:G23"/>
    <mergeCell ref="K22:K23"/>
    <mergeCell ref="L22:L23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O18:O19"/>
    <mergeCell ref="P18:P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N20:N21"/>
    <mergeCell ref="L20:L21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1">
      <selection activeCell="C26" sqref="C26:F3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53 kg</v>
      </c>
      <c r="D6" s="105"/>
      <c r="E6" s="106"/>
      <c r="F6" s="105" t="s">
        <v>153</v>
      </c>
      <c r="G6" s="106"/>
      <c r="H6" s="106"/>
      <c r="I6" s="105" t="s">
        <v>118</v>
      </c>
      <c r="J6" s="304" t="s">
        <v>151</v>
      </c>
      <c r="K6" s="304"/>
      <c r="L6" s="308" t="str">
        <f>Взв!I6</f>
        <v>Visaginas</v>
      </c>
      <c r="M6" s="308"/>
      <c r="N6" s="308"/>
      <c r="O6" s="308"/>
      <c r="P6" s="308"/>
    </row>
    <row r="7" spans="7:16" ht="18.75">
      <c r="G7" s="110"/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1"/>
      <c r="O9" s="311" t="s">
        <v>2</v>
      </c>
      <c r="P9" s="311"/>
      <c r="W9" s="119"/>
    </row>
    <row r="10" spans="2:16" ht="15.75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Simonas Vrublevskis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Šiaulių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5.75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5.75" customHeight="1">
      <c r="B12" s="306"/>
      <c r="C12" s="305">
        <v>4</v>
      </c>
      <c r="D12" s="209" t="str">
        <f>CHOOSE(C12,Взв!E10,Взв!E12,Взв!E14,Взв!E16,Взв!E18,Взв!E20,Взв!E22,Взв!E24,Взв!E26,Взв!E28,Взв!E30,Взв!E32,Взв!E34,Взв!E36,Взв!E38,Взв!E40)</f>
        <v>Valerij Čaplinskij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Visaginas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5.75" customHeight="1">
      <c r="B13" s="306"/>
      <c r="C13" s="305"/>
      <c r="D13" s="209"/>
      <c r="E13" s="312"/>
      <c r="F13" s="213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5.75" customHeight="1">
      <c r="B14" s="306"/>
      <c r="C14" s="305">
        <v>2</v>
      </c>
      <c r="D14" s="260" t="str">
        <f>CHOOSE(C14,Взв!E10,Взв!E12,Взв!E14,Взв!E16,Взв!E18,Взв!E20,Взв!E22,Взв!E24,Взв!E26,Взв!E28,Взв!E30,Взв!E32,Взв!E34,Взв!E36,Взв!E38,Взв!E40)</f>
        <v>Tomas Bartuševičius</v>
      </c>
      <c r="E14" s="325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Kaunas</v>
      </c>
      <c r="G14" s="305"/>
      <c r="H14" s="213"/>
      <c r="I14" s="213"/>
      <c r="J14" s="213"/>
      <c r="K14" s="213"/>
      <c r="L14" s="213"/>
      <c r="M14" s="213"/>
      <c r="N14" s="213"/>
      <c r="O14" s="213"/>
      <c r="P14" s="213"/>
      <c r="T14" s="5"/>
    </row>
    <row r="15" spans="2:20" ht="15.75" customHeight="1">
      <c r="B15" s="306"/>
      <c r="C15" s="305"/>
      <c r="D15" s="209"/>
      <c r="E15" s="325"/>
      <c r="F15" s="213"/>
      <c r="G15" s="305"/>
      <c r="H15" s="213"/>
      <c r="I15" s="324"/>
      <c r="J15" s="213"/>
      <c r="K15" s="213"/>
      <c r="L15" s="213"/>
      <c r="M15" s="213"/>
      <c r="N15" s="213"/>
      <c r="O15" s="213"/>
      <c r="P15" s="213"/>
      <c r="T15" s="5"/>
    </row>
    <row r="16" spans="2:20" ht="15.75" customHeight="1">
      <c r="B16" s="306"/>
      <c r="C16" s="305">
        <v>3</v>
      </c>
      <c r="D16" s="209" t="str">
        <f>CHOOSE(C16,Взв!E10,Взв!E12,Взв!E14,Взв!E16,Взв!E18,Взв!E20,Взв!E22,Взв!E24,Взв!E26,Взв!E28,Взв!E30,Взв!E32,Взв!E34,Взв!E36,Взв!E38,Взв!E40)</f>
        <v>Lukas Čiučelis</v>
      </c>
      <c r="E16" s="324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Anykščiai</v>
      </c>
      <c r="G16" s="305"/>
      <c r="H16" s="213"/>
      <c r="I16" s="213"/>
      <c r="J16" s="213"/>
      <c r="K16" s="213"/>
      <c r="L16" s="213"/>
      <c r="M16" s="213" t="s">
        <v>4</v>
      </c>
      <c r="N16" s="213"/>
      <c r="O16" s="213"/>
      <c r="P16" s="213"/>
      <c r="T16" s="5"/>
    </row>
    <row r="17" spans="2:16" ht="15.75" customHeight="1">
      <c r="B17" s="306"/>
      <c r="C17" s="305"/>
      <c r="D17" s="209"/>
      <c r="E17" s="312"/>
      <c r="F17" s="213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5.75" customHeight="1">
      <c r="B18" s="306"/>
      <c r="C18" s="305"/>
      <c r="D18" s="260"/>
      <c r="E18" s="230"/>
      <c r="F18" s="260"/>
      <c r="G18" s="305"/>
      <c r="H18" s="213"/>
      <c r="I18" s="213"/>
      <c r="J18" s="213"/>
      <c r="K18" s="213"/>
      <c r="L18" s="213"/>
      <c r="M18" s="213" t="s">
        <v>4</v>
      </c>
      <c r="N18" s="213"/>
      <c r="O18" s="213"/>
      <c r="P18" s="213"/>
    </row>
    <row r="19" spans="2:16" ht="15.75" customHeight="1">
      <c r="B19" s="306"/>
      <c r="C19" s="305"/>
      <c r="D19" s="209"/>
      <c r="E19" s="229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5.75" customHeight="1">
      <c r="B20" s="306"/>
      <c r="C20" s="305"/>
      <c r="D20" s="209"/>
      <c r="E20" s="324"/>
      <c r="F20" s="213"/>
      <c r="G20" s="305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2:16" ht="15.75" customHeight="1" thickBot="1">
      <c r="B21" s="34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2.25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2.25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2.25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 t="s">
        <v>4</v>
      </c>
      <c r="N24" s="223"/>
      <c r="O24" s="223"/>
      <c r="P24" s="223"/>
    </row>
    <row r="25" spans="2:16" ht="2.25" customHeight="1">
      <c r="B25" s="326"/>
      <c r="C25" s="327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5.75" customHeight="1">
      <c r="B26" s="306"/>
      <c r="C26" s="230"/>
      <c r="D26" s="209"/>
      <c r="E26" s="324"/>
      <c r="F26" s="324"/>
      <c r="G26" s="344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2:16" ht="15.75" customHeight="1">
      <c r="B27" s="306"/>
      <c r="C27" s="305"/>
      <c r="D27" s="209"/>
      <c r="E27" s="312"/>
      <c r="F27" s="312"/>
      <c r="G27" s="319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5.75" customHeight="1">
      <c r="B28" s="306"/>
      <c r="C28" s="305"/>
      <c r="D28" s="209"/>
      <c r="E28" s="305"/>
      <c r="F28" s="213"/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5.75" customHeight="1">
      <c r="B29" s="306"/>
      <c r="C29" s="305"/>
      <c r="D29" s="209"/>
      <c r="E29" s="305"/>
      <c r="F29" s="213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5.75" customHeight="1">
      <c r="B30" s="306"/>
      <c r="C30" s="305"/>
      <c r="D30" s="209"/>
      <c r="E30" s="305"/>
      <c r="F30" s="213"/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5.75" customHeight="1">
      <c r="B31" s="306"/>
      <c r="C31" s="305"/>
      <c r="D31" s="209"/>
      <c r="E31" s="305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5.75" customHeight="1">
      <c r="B32" s="306"/>
      <c r="C32" s="305"/>
      <c r="D32" s="209"/>
      <c r="E32" s="305"/>
      <c r="F32" s="213"/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5.75" customHeight="1">
      <c r="B33" s="306"/>
      <c r="C33" s="305"/>
      <c r="D33" s="209"/>
      <c r="E33" s="305"/>
      <c r="F33" s="213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5.75" customHeight="1">
      <c r="B34" s="306"/>
      <c r="C34" s="305"/>
      <c r="D34" s="209"/>
      <c r="E34" s="305"/>
      <c r="F34" s="213"/>
      <c r="G34" s="305"/>
      <c r="H34" s="213"/>
      <c r="I34" s="213"/>
      <c r="J34" s="213"/>
      <c r="K34" s="213"/>
      <c r="L34" s="213"/>
      <c r="M34" s="213" t="s">
        <v>4</v>
      </c>
      <c r="N34" s="213"/>
      <c r="O34" s="213"/>
      <c r="P34" s="213"/>
    </row>
    <row r="35" spans="2:16" ht="15.75" customHeight="1">
      <c r="B35" s="306"/>
      <c r="C35" s="305"/>
      <c r="D35" s="209"/>
      <c r="E35" s="305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5.75" customHeight="1">
      <c r="B36" s="306"/>
      <c r="C36" s="305"/>
      <c r="D36" s="209"/>
      <c r="E36" s="305"/>
      <c r="F36" s="213"/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5.75" customHeight="1" thickBot="1">
      <c r="B37" s="343"/>
      <c r="C37" s="320"/>
      <c r="D37" s="204"/>
      <c r="E37" s="320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8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  <c r="Q38" s="5"/>
      <c r="R38" s="5"/>
    </row>
    <row r="39" spans="2:18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  <c r="Q39" s="5"/>
      <c r="R39" s="5"/>
    </row>
    <row r="40" spans="2:18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 t="s">
        <v>4</v>
      </c>
      <c r="N40" s="223"/>
      <c r="O40" s="223"/>
      <c r="P40" s="223"/>
      <c r="Q40" s="5"/>
      <c r="R40" s="5"/>
    </row>
    <row r="41" spans="2:18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  <c r="Q41" s="5"/>
      <c r="R41" s="5"/>
    </row>
    <row r="42" spans="2:18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  <c r="Q42" s="5"/>
      <c r="R42" s="5"/>
    </row>
    <row r="43" spans="2:18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  <c r="Q43" s="5"/>
      <c r="R43" s="5"/>
    </row>
    <row r="44" spans="2:18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  <c r="Q44" s="5"/>
      <c r="R44" s="5"/>
    </row>
    <row r="45" spans="2:18" ht="12.75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  <c r="Q45" s="5"/>
      <c r="R45" s="5"/>
    </row>
    <row r="46" spans="2:18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  <c r="Q46" s="5"/>
      <c r="R46" s="5"/>
    </row>
    <row r="47" spans="2:18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  <c r="Q47" s="5"/>
      <c r="R47" s="5"/>
    </row>
    <row r="48" spans="2:18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  <c r="Q48" s="5"/>
      <c r="R48" s="5"/>
    </row>
    <row r="49" spans="2:18" ht="12.75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  <c r="Q49" s="5"/>
      <c r="R49" s="5"/>
    </row>
    <row r="50" spans="2:18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  <c r="Q50" s="5"/>
      <c r="R50" s="5"/>
    </row>
    <row r="51" spans="2:18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  <c r="Q51" s="5"/>
      <c r="R51" s="5"/>
    </row>
    <row r="52" spans="2:18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  <c r="Q52" s="5"/>
      <c r="R52" s="5"/>
    </row>
    <row r="53" spans="2:18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  <c r="Q53" s="5"/>
      <c r="R53" s="5"/>
    </row>
    <row r="54" spans="2:18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  <c r="Q54" s="5"/>
      <c r="R54" s="5"/>
    </row>
    <row r="55" spans="2:18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  <c r="Q55" s="5"/>
      <c r="R55" s="5"/>
    </row>
    <row r="56" spans="2:18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  <c r="Q56" s="5"/>
      <c r="R56" s="5"/>
    </row>
    <row r="57" spans="2:18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  <c r="Q57" s="5"/>
      <c r="R57" s="5"/>
    </row>
    <row r="58" spans="2:18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  <c r="Q58" s="5"/>
      <c r="R58" s="5"/>
    </row>
    <row r="59" spans="2:18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  <c r="Q59" s="5"/>
      <c r="R59" s="5"/>
    </row>
    <row r="60" spans="2:18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  <c r="Q60" s="5"/>
      <c r="R60" s="5"/>
    </row>
    <row r="61" spans="2:18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  <c r="Q61" s="5"/>
      <c r="R61" s="5"/>
    </row>
    <row r="62" spans="2:18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  <c r="Q62" s="5"/>
      <c r="R62" s="5"/>
    </row>
    <row r="63" spans="2:18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  <c r="Q63" s="5"/>
      <c r="R63" s="5"/>
    </row>
    <row r="64" spans="2:18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  <c r="Q64" s="5"/>
      <c r="R64" s="5"/>
    </row>
    <row r="65" spans="2:18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  <c r="Q65" s="5"/>
      <c r="R65" s="5"/>
    </row>
    <row r="66" spans="2:18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  <c r="Q66" s="5"/>
      <c r="R66" s="5"/>
    </row>
    <row r="67" spans="2:18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  <c r="Q67" s="5"/>
      <c r="R67" s="5"/>
    </row>
    <row r="68" spans="2:18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  <c r="Q68" s="5"/>
      <c r="R68" s="5"/>
    </row>
    <row r="69" spans="2:18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  <c r="Q69" s="5"/>
      <c r="R69" s="5"/>
    </row>
    <row r="70" spans="2:18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  <c r="Q70" s="5"/>
      <c r="R70" s="5"/>
    </row>
    <row r="71" spans="2:18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  <c r="Q71" s="5"/>
      <c r="R71" s="5"/>
    </row>
    <row r="72" spans="2:18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  <c r="Q72" s="5"/>
      <c r="R72" s="5"/>
    </row>
    <row r="73" spans="2:18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  <c r="Q73" s="5"/>
      <c r="R73" s="5"/>
    </row>
    <row r="74" spans="2:18" ht="12" customHeight="1">
      <c r="B74" s="326"/>
      <c r="C74" s="335"/>
      <c r="D74" s="222"/>
      <c r="E74" s="335"/>
      <c r="F74" s="222"/>
      <c r="G74" s="335"/>
      <c r="H74" s="223"/>
      <c r="I74" s="223"/>
      <c r="J74" s="223"/>
      <c r="K74" s="223"/>
      <c r="L74" s="223"/>
      <c r="M74" s="223"/>
      <c r="N74" s="223"/>
      <c r="O74" s="223"/>
      <c r="P74" s="223"/>
      <c r="Q74" s="5"/>
      <c r="R74" s="5"/>
    </row>
    <row r="75" spans="2:18" ht="12" customHeight="1">
      <c r="B75" s="326"/>
      <c r="C75" s="335"/>
      <c r="D75" s="222"/>
      <c r="E75" s="335"/>
      <c r="F75" s="222"/>
      <c r="G75" s="335"/>
      <c r="H75" s="223"/>
      <c r="I75" s="223"/>
      <c r="J75" s="223"/>
      <c r="K75" s="223"/>
      <c r="L75" s="223"/>
      <c r="M75" s="223"/>
      <c r="N75" s="223"/>
      <c r="O75" s="223"/>
      <c r="P75" s="223"/>
      <c r="Q75" s="5"/>
      <c r="R75" s="5"/>
    </row>
    <row r="76" spans="2:23" ht="12" customHeight="1">
      <c r="B76" s="326"/>
      <c r="C76" s="335"/>
      <c r="D76" s="222"/>
      <c r="E76" s="335"/>
      <c r="F76" s="222"/>
      <c r="G76" s="335"/>
      <c r="H76" s="223"/>
      <c r="I76" s="223"/>
      <c r="J76" s="223"/>
      <c r="K76" s="223"/>
      <c r="L76" s="223"/>
      <c r="M76" s="223"/>
      <c r="N76" s="223"/>
      <c r="O76" s="223"/>
      <c r="P76" s="223"/>
      <c r="Q76" s="5"/>
      <c r="R76" s="5"/>
      <c r="W76" s="114"/>
    </row>
    <row r="77" spans="2:18" ht="12" customHeight="1">
      <c r="B77" s="326"/>
      <c r="C77" s="335"/>
      <c r="D77" s="222"/>
      <c r="E77" s="335"/>
      <c r="F77" s="222"/>
      <c r="G77" s="335"/>
      <c r="H77" s="223"/>
      <c r="I77" s="223"/>
      <c r="J77" s="223"/>
      <c r="K77" s="223"/>
      <c r="L77" s="223"/>
      <c r="M77" s="223"/>
      <c r="N77" s="223"/>
      <c r="O77" s="223"/>
      <c r="P77" s="223"/>
      <c r="Q77" s="5"/>
      <c r="R77" s="5"/>
    </row>
    <row r="78" spans="2:18" ht="12" customHeight="1">
      <c r="B78" s="326"/>
      <c r="C78" s="335"/>
      <c r="D78" s="222"/>
      <c r="E78" s="335"/>
      <c r="F78" s="222"/>
      <c r="G78" s="335"/>
      <c r="H78" s="223"/>
      <c r="I78" s="223"/>
      <c r="J78" s="223"/>
      <c r="K78" s="223"/>
      <c r="L78" s="223"/>
      <c r="M78" s="223"/>
      <c r="N78" s="223"/>
      <c r="O78" s="223"/>
      <c r="P78" s="223"/>
      <c r="Q78" s="5"/>
      <c r="R78" s="5"/>
    </row>
    <row r="79" spans="2:18" ht="12" customHeight="1">
      <c r="B79" s="326"/>
      <c r="C79" s="335"/>
      <c r="D79" s="222"/>
      <c r="E79" s="335"/>
      <c r="F79" s="222"/>
      <c r="G79" s="335"/>
      <c r="H79" s="223"/>
      <c r="I79" s="223"/>
      <c r="J79" s="223"/>
      <c r="K79" s="223"/>
      <c r="L79" s="223"/>
      <c r="M79" s="223"/>
      <c r="N79" s="223"/>
      <c r="O79" s="223"/>
      <c r="P79" s="223"/>
      <c r="Q79" s="5"/>
      <c r="R79" s="5"/>
    </row>
    <row r="80" spans="2:18" ht="12" customHeight="1">
      <c r="B80" s="326"/>
      <c r="C80" s="335"/>
      <c r="D80" s="222"/>
      <c r="E80" s="335"/>
      <c r="F80" s="222"/>
      <c r="G80" s="335"/>
      <c r="H80" s="223"/>
      <c r="I80" s="223"/>
      <c r="J80" s="223"/>
      <c r="K80" s="223"/>
      <c r="L80" s="223"/>
      <c r="M80" s="223"/>
      <c r="N80" s="223"/>
      <c r="O80" s="223"/>
      <c r="P80" s="223"/>
      <c r="Q80" s="5"/>
      <c r="R80" s="5"/>
    </row>
    <row r="81" spans="2:18" ht="12" customHeight="1">
      <c r="B81" s="326"/>
      <c r="C81" s="335"/>
      <c r="D81" s="222"/>
      <c r="E81" s="335"/>
      <c r="F81" s="222"/>
      <c r="G81" s="335"/>
      <c r="H81" s="223"/>
      <c r="I81" s="223"/>
      <c r="J81" s="223"/>
      <c r="K81" s="223"/>
      <c r="L81" s="223"/>
      <c r="M81" s="223"/>
      <c r="N81" s="223"/>
      <c r="O81" s="223"/>
      <c r="P81" s="223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B30:B31"/>
    <mergeCell ref="C30:C31"/>
    <mergeCell ref="D30:D31"/>
    <mergeCell ref="E30:E31"/>
    <mergeCell ref="O28:O29"/>
    <mergeCell ref="J28:J29"/>
    <mergeCell ref="K28:K29"/>
    <mergeCell ref="L28:L29"/>
    <mergeCell ref="M28:M2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F18:F19"/>
    <mergeCell ref="G18:G19"/>
    <mergeCell ref="H18:H19"/>
    <mergeCell ref="I18:I19"/>
    <mergeCell ref="B18:B19"/>
    <mergeCell ref="C18:C19"/>
    <mergeCell ref="D18:D19"/>
    <mergeCell ref="E18:E19"/>
    <mergeCell ref="P14:P15"/>
    <mergeCell ref="I14:I15"/>
    <mergeCell ref="J14:J15"/>
    <mergeCell ref="K14:K15"/>
    <mergeCell ref="L14:L15"/>
    <mergeCell ref="M14:M15"/>
    <mergeCell ref="N14:N15"/>
    <mergeCell ref="F14:F15"/>
    <mergeCell ref="G14:G15"/>
    <mergeCell ref="H14:H15"/>
    <mergeCell ref="O14:O15"/>
    <mergeCell ref="B14:B15"/>
    <mergeCell ref="C14:C15"/>
    <mergeCell ref="D14:D15"/>
    <mergeCell ref="E14:E15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80:B81"/>
    <mergeCell ref="C80:C81"/>
    <mergeCell ref="D80:D81"/>
    <mergeCell ref="E80:E81"/>
    <mergeCell ref="F80:F81"/>
    <mergeCell ref="G80:G81"/>
    <mergeCell ref="H80:H81"/>
    <mergeCell ref="I80:I81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N78:N79"/>
    <mergeCell ref="M78:M79"/>
    <mergeCell ref="O78:O79"/>
    <mergeCell ref="P78:P79"/>
    <mergeCell ref="G76:G77"/>
    <mergeCell ref="H76:H77"/>
    <mergeCell ref="I76:I77"/>
    <mergeCell ref="M76:M77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M72:M73"/>
    <mergeCell ref="N76:N77"/>
    <mergeCell ref="O76:O77"/>
    <mergeCell ref="O74:O75"/>
    <mergeCell ref="K74:K75"/>
    <mergeCell ref="L74:L75"/>
    <mergeCell ref="M74:M75"/>
    <mergeCell ref="N74:N75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K70:K71"/>
    <mergeCell ref="I72:I73"/>
    <mergeCell ref="J72:J73"/>
    <mergeCell ref="K72:K73"/>
    <mergeCell ref="G70:G71"/>
    <mergeCell ref="H70:H71"/>
    <mergeCell ref="I70:I71"/>
    <mergeCell ref="J68:J69"/>
    <mergeCell ref="G68:G69"/>
    <mergeCell ref="H68:H69"/>
    <mergeCell ref="I68:I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M66:M67"/>
    <mergeCell ref="N66:N67"/>
    <mergeCell ref="M68:M69"/>
    <mergeCell ref="N68:N69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N32:N33"/>
    <mergeCell ref="O32:O33"/>
    <mergeCell ref="P32:P33"/>
    <mergeCell ref="I32:I33"/>
    <mergeCell ref="J32:J33"/>
    <mergeCell ref="K32:K33"/>
    <mergeCell ref="L32:L33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28:B29"/>
    <mergeCell ref="C28:C29"/>
    <mergeCell ref="D28:D29"/>
    <mergeCell ref="E28:E29"/>
    <mergeCell ref="F28:F29"/>
    <mergeCell ref="G28:G29"/>
    <mergeCell ref="M26:M27"/>
    <mergeCell ref="N26:N27"/>
    <mergeCell ref="N28:N29"/>
    <mergeCell ref="G26:G27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N22:N23"/>
    <mergeCell ref="N20:N21"/>
    <mergeCell ref="L20:L21"/>
    <mergeCell ref="M20:M21"/>
    <mergeCell ref="J22:J23"/>
    <mergeCell ref="K22:K23"/>
    <mergeCell ref="L22:L23"/>
    <mergeCell ref="M22:M23"/>
    <mergeCell ref="F22:F23"/>
    <mergeCell ref="G22:G23"/>
    <mergeCell ref="H22:H23"/>
    <mergeCell ref="H20:H21"/>
    <mergeCell ref="F20:F21"/>
    <mergeCell ref="G20:G21"/>
    <mergeCell ref="B22:B23"/>
    <mergeCell ref="C22:C23"/>
    <mergeCell ref="D22:D23"/>
    <mergeCell ref="E22:E23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F16:F17"/>
    <mergeCell ref="K16:K17"/>
    <mergeCell ref="L16:L17"/>
    <mergeCell ref="M16:M17"/>
    <mergeCell ref="J16:J17"/>
    <mergeCell ref="B16:B17"/>
    <mergeCell ref="C16:C17"/>
    <mergeCell ref="D16:D17"/>
    <mergeCell ref="E16:E17"/>
    <mergeCell ref="P16:P17"/>
    <mergeCell ref="N16:N17"/>
    <mergeCell ref="O16:O17"/>
    <mergeCell ref="P18:P19"/>
    <mergeCell ref="J18:J19"/>
    <mergeCell ref="N18:N19"/>
    <mergeCell ref="O18:O19"/>
    <mergeCell ref="G16:G17"/>
    <mergeCell ref="H16:H17"/>
    <mergeCell ref="I16:I17"/>
    <mergeCell ref="J12:J13"/>
    <mergeCell ref="G12:G13"/>
    <mergeCell ref="H12:H13"/>
    <mergeCell ref="I12:I13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M12:M13"/>
    <mergeCell ref="N12:N13"/>
    <mergeCell ref="O12:O13"/>
    <mergeCell ref="O10:O11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36" sqref="F36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53 kg</v>
      </c>
      <c r="D6" s="105"/>
      <c r="E6" s="106"/>
      <c r="F6" s="105" t="s">
        <v>139</v>
      </c>
      <c r="G6" s="106"/>
      <c r="H6" s="106"/>
      <c r="I6" s="105" t="s">
        <v>118</v>
      </c>
      <c r="J6" s="304" t="s">
        <v>86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114</v>
      </c>
      <c r="C8" s="310" t="s">
        <v>115</v>
      </c>
      <c r="D8" s="216" t="s">
        <v>94</v>
      </c>
      <c r="E8" s="310" t="s">
        <v>130</v>
      </c>
      <c r="F8" s="310" t="s">
        <v>117</v>
      </c>
      <c r="G8" s="310" t="s">
        <v>137</v>
      </c>
      <c r="H8" s="310"/>
      <c r="I8" s="310"/>
      <c r="J8" s="310"/>
      <c r="K8" s="310"/>
      <c r="L8" s="310"/>
      <c r="M8" s="310"/>
      <c r="N8" s="310" t="s">
        <v>120</v>
      </c>
      <c r="O8" s="310" t="s">
        <v>121</v>
      </c>
      <c r="P8" s="310" t="s">
        <v>122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140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f>Евро!AE11</f>
        <v>0</v>
      </c>
      <c r="D10" s="260" t="e">
        <f>CHOOSE(C10,Взв!E10,Взв!E12,Взв!E14,Взв!E16,Взв!E18,Взв!E20,Взв!E22,Взв!E24,Взв!E26,Взв!E28,Взв!E30,Взв!E32,Взв!E34,Взв!E36,Взв!E38,Взв!E40)</f>
        <v>#VALUE!</v>
      </c>
      <c r="E10" s="251" t="e">
        <f>CHOOSE(C10,Взв!G10,Взв!G12,Взв!G14,Взв!G16,Взв!G18,Взв!G20,Взв!G22,Взв!G24,Взв!G26,Взв!G28,Взв!G30,Взв!G32,Взв!G34,Взв!G36,Взв!G38,Взв!G40)</f>
        <v>#VALUE!</v>
      </c>
      <c r="F10" s="312" t="e">
        <f>CHOOSE(C10,Взв!F10,Взв!F12,Взв!F14,Взв!F16,Взв!F18,Взв!F20,Взв!F22,Взв!F24,Взв!F26,Взв!F28,Взв!F30,Взв!F32,Взв!F34,Взв!F36,Взв!F38,Взв!F40)</f>
        <v>#VALUE!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f>Евро!AE15</f>
        <v>0</v>
      </c>
      <c r="D12" s="209" t="e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#VALUE!</v>
      </c>
      <c r="E12" s="305" t="e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#VALUE!</v>
      </c>
      <c r="F12" s="324" t="e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#VALUE!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320"/>
      <c r="F13" s="252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26"/>
      <c r="C14" s="335"/>
      <c r="D14" s="222"/>
      <c r="E14" s="335"/>
      <c r="F14" s="222"/>
      <c r="G14" s="335"/>
      <c r="H14" s="223"/>
      <c r="I14" s="223"/>
      <c r="J14" s="223"/>
      <c r="K14" s="223"/>
      <c r="L14" s="223"/>
      <c r="M14" s="223"/>
      <c r="N14" s="223"/>
      <c r="O14" s="223"/>
      <c r="P14" s="223"/>
      <c r="T14" s="5"/>
    </row>
    <row r="15" spans="2:16" ht="12" customHeight="1">
      <c r="B15" s="326"/>
      <c r="C15" s="335"/>
      <c r="D15" s="222"/>
      <c r="E15" s="335"/>
      <c r="F15" s="222"/>
      <c r="G15" s="335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2:16" ht="12" customHeight="1">
      <c r="B16" s="326"/>
      <c r="C16" s="335"/>
      <c r="D16" s="222"/>
      <c r="E16" s="335"/>
      <c r="F16" s="222"/>
      <c r="G16" s="335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2.75" customHeight="1">
      <c r="B17" s="326"/>
      <c r="C17" s="335"/>
      <c r="D17" s="222"/>
      <c r="E17" s="335"/>
      <c r="F17" s="222"/>
      <c r="G17" s="335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141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N31:N32"/>
    <mergeCell ref="O31:O32"/>
    <mergeCell ref="P31:P32"/>
    <mergeCell ref="J31:J32"/>
    <mergeCell ref="K31:K32"/>
    <mergeCell ref="L31:L32"/>
    <mergeCell ref="M31:M32"/>
    <mergeCell ref="F31:F32"/>
    <mergeCell ref="G31:G32"/>
    <mergeCell ref="H31:H32"/>
    <mergeCell ref="I31:I32"/>
    <mergeCell ref="B31:B32"/>
    <mergeCell ref="C31:C32"/>
    <mergeCell ref="D31:D32"/>
    <mergeCell ref="E31:E32"/>
    <mergeCell ref="M28:M29"/>
    <mergeCell ref="N28:N29"/>
    <mergeCell ref="O28:O29"/>
    <mergeCell ref="P28:P29"/>
    <mergeCell ref="I28:I29"/>
    <mergeCell ref="J28:J29"/>
    <mergeCell ref="K28:K29"/>
    <mergeCell ref="L28:L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2008-02-21T20:53:50Z</cp:lastPrinted>
  <dcterms:created xsi:type="dcterms:W3CDTF">2000-02-23T01:01:11Z</dcterms:created>
  <dcterms:modified xsi:type="dcterms:W3CDTF">2009-03-13T08:57:52Z</dcterms:modified>
  <cp:category/>
  <cp:version/>
  <cp:contentType/>
  <cp:contentStatus/>
</cp:coreProperties>
</file>